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Desktop\Izvršenja Finan.plana\Izvršenje 01.01.2024. - 30.06.2024\"/>
    </mc:Choice>
  </mc:AlternateContent>
  <bookViews>
    <workbookView xWindow="28680" yWindow="-120" windowWidth="29040" windowHeight="15840" activeTab="6"/>
  </bookViews>
  <sheets>
    <sheet name="Sažetak" sheetId="1" r:id="rId1"/>
    <sheet name="P i R -Tablica 1." sheetId="2" r:id="rId2"/>
    <sheet name="P i R-Tablica 2." sheetId="3" r:id="rId3"/>
    <sheet name="R-Tablica 3." sheetId="4" r:id="rId4"/>
    <sheet name="Rač.fin -Tablica 4" sheetId="5" r:id="rId5"/>
    <sheet name="Rač fin-Tablica 5" sheetId="6" r:id="rId6"/>
    <sheet name="Posebni dio tablica 6" sheetId="7" r:id="rId7"/>
  </sheets>
  <definedNames>
    <definedName name="_xlnm.Print_Area" localSheetId="1">'P i R -Tablica 1.'!$A$1:$G$98</definedName>
  </definedNames>
  <calcPr calcId="162913"/>
</workbook>
</file>

<file path=xl/calcChain.xml><?xml version="1.0" encoding="utf-8"?>
<calcChain xmlns="http://schemas.openxmlformats.org/spreadsheetml/2006/main">
  <c r="G20" i="6" l="1"/>
  <c r="F20" i="6"/>
  <c r="G19" i="6"/>
  <c r="F19" i="6"/>
  <c r="E18" i="6"/>
  <c r="D18" i="6"/>
  <c r="G18" i="6" s="1"/>
  <c r="C18" i="6"/>
  <c r="B18" i="6"/>
  <c r="F18" i="6" s="1"/>
  <c r="G17" i="6"/>
  <c r="F17" i="6"/>
  <c r="E16" i="6"/>
  <c r="E21" i="6" s="1"/>
  <c r="D16" i="6"/>
  <c r="G16" i="6" s="1"/>
  <c r="C16" i="6"/>
  <c r="C21" i="6" s="1"/>
  <c r="B16" i="6"/>
  <c r="F16" i="6" s="1"/>
  <c r="G11" i="6"/>
  <c r="F11" i="6"/>
  <c r="G10" i="6"/>
  <c r="F10" i="6"/>
  <c r="E10" i="6"/>
  <c r="D10" i="6"/>
  <c r="C10" i="6"/>
  <c r="B10" i="6"/>
  <c r="G9" i="6"/>
  <c r="F9" i="6"/>
  <c r="G8" i="6"/>
  <c r="F8" i="6"/>
  <c r="E8" i="6"/>
  <c r="D8" i="6"/>
  <c r="C8" i="6"/>
  <c r="B8" i="6"/>
  <c r="G7" i="6"/>
  <c r="F7" i="6"/>
  <c r="G6" i="6"/>
  <c r="F6" i="6"/>
  <c r="E6" i="6"/>
  <c r="E12" i="6" s="1"/>
  <c r="D6" i="6"/>
  <c r="D12" i="6" s="1"/>
  <c r="C6" i="6"/>
  <c r="C12" i="6" s="1"/>
  <c r="B6" i="6"/>
  <c r="B12" i="6" s="1"/>
  <c r="F12" i="6" l="1"/>
  <c r="G12" i="6"/>
  <c r="B21" i="6"/>
  <c r="F21" i="6" s="1"/>
  <c r="D21" i="6"/>
  <c r="G21" i="6" s="1"/>
</calcChain>
</file>

<file path=xl/sharedStrings.xml><?xml version="1.0" encoding="utf-8"?>
<sst xmlns="http://schemas.openxmlformats.org/spreadsheetml/2006/main" count="423" uniqueCount="192">
  <si>
    <t>Oznaka</t>
  </si>
  <si>
    <t>Izvršenje 2023. (1)</t>
  </si>
  <si>
    <t>Izvorni plan 2024.(2)</t>
  </si>
  <si>
    <t>Tekući plan 2024.(3)</t>
  </si>
  <si>
    <t>Izvršenje I-VI 2024.(4)</t>
  </si>
  <si>
    <t>Indeks % (5)</t>
  </si>
  <si>
    <t>Indeks % (6)</t>
  </si>
  <si>
    <t>A. RAČUN PRIHODA I RASHODA</t>
  </si>
  <si>
    <t>6 Prihodi poslovanja</t>
  </si>
  <si>
    <t>3 Rashodi poslovanja</t>
  </si>
  <si>
    <t>4 Rashodi za nabavu nefinancijske imovine</t>
  </si>
  <si>
    <t>Razlika - višak/manjak</t>
  </si>
  <si>
    <t>C. PRORAČUN UKUPNO</t>
  </si>
  <si>
    <t>1. PRIHODI I PRIMICI</t>
  </si>
  <si>
    <t>2. RASHODI I IZDACI</t>
  </si>
  <si>
    <t>3. RAZLIKA - VIŠAK/MANJAK</t>
  </si>
  <si>
    <t>D. RASPOLOŽIVA SREDSTVA IZ PRETHODNIH GODINA</t>
  </si>
  <si>
    <t>VIŠAK/MANJAK PRIHODA prenešeni (+/-)</t>
  </si>
  <si>
    <t>VIŠAK/MANJAK PRIHODA</t>
  </si>
  <si>
    <t>Sažetak polugodišnjeg izvještaja o izvršenju Financijskog plana za 2024. izgleda kako slijedi :</t>
  </si>
  <si>
    <t>SAŽETAK RAČUNA PRIHODA I RASHODA I RAČUNA FINANCIRANJA</t>
  </si>
  <si>
    <t>Temeljem odredbi članka 86. Zakona o proračunu (Narodne novine br. 144/21), članka 52. Pravilnika o polugodišnjem i godišnjem izvještaju o izvršenju proračuna i financijskog plana (Narodne novine br. 85/23), članka 29. Odluke o izvršavanju Proračuna Varaždinske županije za 2024. godinu (Službeni vjesnik Varaždinske županije br. 101/23) i članka 35. Statuta OŠ Petrijanec, Školski odbor na sjednici održanoj 09.srpnja 2024. godine, donosi:</t>
  </si>
  <si>
    <t>Članak 1.</t>
  </si>
  <si>
    <t>I. OPĆI DIO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</si>
  <si>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</si>
  <si>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</si>
  <si>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</si>
  <si>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</si>
  <si>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</si>
  <si>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</si>
  <si>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639 Prijenosi između proračunskih korisnika istog proračuna</t>
  </si>
  <si>
    <t>6393 Tekući prijenosi između proračunskih korisnika istog proračuna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</si>
  <si>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</si>
  <si>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</si>
  <si>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</si>
  <si>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</si>
  <si>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</si>
  <si>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</si>
  <si>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</si>
  <si>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</si>
  <si>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</si>
  <si>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</si>
  <si>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</si>
  <si>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</si>
  <si>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</si>
  <si>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</si>
  <si>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</si>
  <si>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</si>
  <si>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SVEUKUPNO PRIHODI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</si>
  <si>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</si>
  <si>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</si>
  <si>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</si>
  <si>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</si>
  <si>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</si>
  <si>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</si>
  <si>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</si>
  <si>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</si>
  <si>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</si>
  <si>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</si>
  <si>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</si>
  <si>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</si>
  <si>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</si>
  <si>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</si>
  <si>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</si>
  <si>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</si>
  <si>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</si>
  <si>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</si>
  <si>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</si>
  <si>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</si>
  <si>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</si>
  <si>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</si>
  <si>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</si>
  <si>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</si>
  <si>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</si>
  <si>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</si>
  <si>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</si>
  <si>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</si>
  <si>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</si>
  <si>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</si>
  <si>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</si>
  <si>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</si>
  <si>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</si>
  <si>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</si>
  <si>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</si>
  <si>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</si>
  <si>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</si>
  <si>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</si>
  <si>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</si>
  <si>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</si>
  <si>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</si>
  <si>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</si>
  <si>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</si>
  <si>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</si>
  <si>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</si>
  <si>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</si>
  <si>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</si>
  <si>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383 Kazne, penali i naknade štete</t>
  </si>
  <si>
    <t>3835 Ostale kazne</t>
  </si>
  <si>
    <t>42 Rashodi za nabavu proizvedene dugotrajne imovine</t>
  </si>
  <si>
    <t>422 Postrojenja i oprema</t>
  </si>
  <si>
    <t>4221 Uredska oprema i namještaj</t>
  </si>
  <si>
    <t>4222 Komunikacijska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</si>
  <si>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</si>
  <si>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</si>
  <si>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</si>
  <si>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</si>
  <si>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</si>
  <si>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</si>
  <si>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SVEUKUPNO RASHODI</t>
  </si>
  <si>
    <t>Izvor: 11 Opći prihodi i primici</t>
  </si>
  <si>
    <t>Izvor: 31 Vlastiti prihodi</t>
  </si>
  <si>
    <t>Izvor: 43 Ostali prihodi za posebne namjene</t>
  </si>
  <si>
    <t>Izvor: 44 Decentralizirana sredstva</t>
  </si>
  <si>
    <t>Izvor: 51 Pomoći EU</t>
  </si>
  <si>
    <t>Izvor: 52 Ostale pomoći</t>
  </si>
  <si>
    <t>Izvor: 61 Donacije</t>
  </si>
  <si>
    <t>Izvor: 1 OPĆI PRIHODI I PRIMICI</t>
  </si>
  <si>
    <t>Izvor: 3 VLASTITI PRIHODI</t>
  </si>
  <si>
    <t>Izvor: 4 PRIHODI ZA POSEBNE NAMJENE</t>
  </si>
  <si>
    <t>Izvor: 5 POMOĆI</t>
  </si>
  <si>
    <t>Izvor: 6 DONACIJE</t>
  </si>
  <si>
    <t>Funk. klas: 09 Obrazovanje</t>
  </si>
  <si>
    <t>091 Predškolsko i osnovno obrazovanje</t>
  </si>
  <si>
    <t>096 Dodatne usluge u obrazovanju</t>
  </si>
  <si>
    <t>098 Usluge obrazovanja koje nisu drugdje svrstane</t>
  </si>
  <si>
    <t>Izvorni plan (1.)</t>
  </si>
  <si>
    <t>Tekući plan (2.)</t>
  </si>
  <si>
    <t>Ostvarenje (3.)</t>
  </si>
  <si>
    <t>Indeks (3./2.)</t>
  </si>
  <si>
    <t>SVEUKUPNO</t>
  </si>
  <si>
    <t>Razdjel: 015 UPRAVNI ODJEL ZA PROSVJETU, KULTURU I SPORT</t>
  </si>
  <si>
    <t>Glava: 01502 OSNOVNO ŠKOLSKO OBRAZOVANJE</t>
  </si>
  <si>
    <t>Program: 1140 PROGRAMI EUROPSKIH POSLOVA</t>
  </si>
  <si>
    <t>T114017 Asistenti u nastavi</t>
  </si>
  <si>
    <t>Program: 1210 JAVNE POTREBE U OBRAZOVANJU IZNAD ZAKONSKOG STANDARDA</t>
  </si>
  <si>
    <t>A121004 Integracija Roma</t>
  </si>
  <si>
    <t>A121016 Programi u školstvu iznad zakonskog standarda</t>
  </si>
  <si>
    <t>A121019 Prehrana učenika</t>
  </si>
  <si>
    <t>A121020 Cjelodnevni boravak učenika</t>
  </si>
  <si>
    <t>A121023 Građanski odgoj</t>
  </si>
  <si>
    <t>Program: 1230 ZAKONSKI STANDARD JAVNIH USTANOVA OŠ</t>
  </si>
  <si>
    <t>A123001 Odgojnoobrazovno, administrativno i tehničko osoblje</t>
  </si>
  <si>
    <t>K123001 Izgradnja i održavanje školskih objekata</t>
  </si>
  <si>
    <t xml:space="preserve">Članak 2. </t>
  </si>
  <si>
    <t>Tablica 1. Izvještaj o prihodima i rashodima prema ekonomskoj klasifikaciji</t>
  </si>
  <si>
    <t xml:space="preserve">Prihodi i rashodi te primici i izdaci ostvareni su, odnosno izvršeni u 2024. godini u Računu prihoda i rashoda i Računu financiranja, uz usporedbu prethodne godine, kako slijedi: </t>
  </si>
  <si>
    <t>Tablica 2. Izvještaj o prihodima i rashodima prema izvorima financiranja</t>
  </si>
  <si>
    <t>Tablica 3. Izvještaj o rashodima prema funkcijskoj klasifikaciji</t>
  </si>
  <si>
    <t>B. RAČUN FINANCIRANJA</t>
  </si>
  <si>
    <t>Tablica 4. Izvještaj računa financiranja prema ekonomskoj klasifikaciji</t>
  </si>
  <si>
    <t>Brojčana oznaka i naziv računa primitaka i izdataka</t>
  </si>
  <si>
    <t>Ostvarenje / izvršenje 
2022.</t>
  </si>
  <si>
    <t>Rebalans
2023.</t>
  </si>
  <si>
    <t>Tekući plan 
2023.</t>
  </si>
  <si>
    <t>Ostvarenje / izvršenje 
2023.</t>
  </si>
  <si>
    <t>Indeks 
%</t>
  </si>
  <si>
    <t>Indeks
 %</t>
  </si>
  <si>
    <t>6=5/2*100</t>
  </si>
  <si>
    <t>7=5/4*100</t>
  </si>
  <si>
    <t>8 Primici od financijske imovine i zaduživanja</t>
  </si>
  <si>
    <t>84 Primici od zaduživanja</t>
  </si>
  <si>
    <t>-</t>
  </si>
  <si>
    <t>842 Primljeni krediti i zajmovi od kreditnih i ostalih financijskih institucija u javnom sektoru</t>
  </si>
  <si>
    <t>8422 Primljeni krediti od kreditnih institucija u javnom sektoru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</si>
  <si>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</si>
  <si>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</si>
  <si>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</si>
  <si>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5 Izdaci za financijsku imovinu i otplate zajmova</t>
  </si>
  <si>
    <t>54 Izdaci za otplatu glavnice primljenih kredita i zajmova</t>
  </si>
  <si>
    <t>542 Otplata glavnice primljenih kredita i zajmova od kreditnih i ostalih financijskih institucija u javnom sektoru</t>
  </si>
  <si>
    <t>5422 Otplata glavnice primljenih kredita od kreditnih institucija u javnom sektoru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</si>
  <si>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</si>
  <si>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</si>
  <si>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5445 Otplata glavnice primljenih zajmova od ostalih tuzemnih financijskih institucija izvan javnog sektora</t>
  </si>
  <si>
    <t>SVEUKUPNO IZDACI</t>
  </si>
  <si>
    <t>Tablica 5. Izvještaj računa financiranja prema izvorima financiranja</t>
  </si>
  <si>
    <t>Brojčana oznaka i naziv izvora financiranja</t>
  </si>
  <si>
    <t>PRIMICI PO IZVORIMA FINANCIRANJA</t>
  </si>
  <si>
    <t>Izvor: 8 NAMJENSKI PRIMICI OD ZADUŽIVANJA</t>
  </si>
  <si>
    <t>Izvor: 81 Namjenski primici od zaduživanja</t>
  </si>
  <si>
    <t>IZDACI PO IZVORIMA FINANCIRANJA</t>
  </si>
  <si>
    <t>II. POSEBNI DIO</t>
  </si>
  <si>
    <t>ČLANAK 3.</t>
  </si>
  <si>
    <t xml:space="preserve"> Rashodi i izdaci u Posebnom dijelu Financijskog plana iskazani po organizacijskoj i programskoj klasifikaciji, izvršeni su kako slijedi:</t>
  </si>
  <si>
    <t>Tablica 6. Izvještaj po programskoj klasifikaciji</t>
  </si>
  <si>
    <t>Članak 4.</t>
  </si>
  <si>
    <t xml:space="preserve">  PREDSJEDNICA ŠKOLSKOG ODBORA:</t>
  </si>
  <si>
    <t xml:space="preserve"> / Marija Kramarić /</t>
  </si>
  <si>
    <t xml:space="preserve">              Polugodišnji izvještaj o izvršenju Financijskog plana za 2024. godinu objavljuje se na mrežnim stranicama Osnovne škole Petrijanec,</t>
  </si>
  <si>
    <t xml:space="preserve">              U Petrijancu, 09. srpnja 2024. godine.</t>
  </si>
  <si>
    <t xml:space="preserve">              kao i opći i posebni dio Polugodišnjeg izvještaja o izvršenju Financijskog plana za 2024. godinu.</t>
  </si>
  <si>
    <t>PRIJEDLOG POLUGODIŠNJEG IZVJEŠTAJA O IZVRŠENJU FINANCIJSKOG PLANA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</si>
</sst>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sz val="7"/>
      <color rgb="FFFFFFFF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Tahoma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7.5"/>
      <color rgb="FF000000"/>
      <name val="Arial"/>
      <family val="2"/>
      <charset val="238"/>
    </font>
    <font>
      <b/>
      <sz val="7.5"/>
      <color rgb="FF000000"/>
      <name val="Microsoft Sans Serif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9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Microsoft Sans Serif"/>
      <family val="2"/>
      <charset val="238"/>
    </font>
    <font>
      <sz val="12"/>
      <color rgb="FF0070C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0070C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4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left" wrapText="1"/>
    </xf>
    <xf numFmtId="0" fontId="22" fillId="33" borderId="11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0" fontId="23" fillId="34" borderId="11" xfId="0" applyFont="1" applyFill="1" applyBorder="1" applyAlignment="1">
      <alignment horizontal="left" wrapText="1" indent="1"/>
    </xf>
    <xf numFmtId="4" fontId="23" fillId="34" borderId="11" xfId="0" applyNumberFormat="1" applyFont="1" applyFill="1" applyBorder="1" applyAlignment="1">
      <alignment horizontal="right" wrapText="1"/>
    </xf>
    <xf numFmtId="0" fontId="23" fillId="34" borderId="11" xfId="0" applyFont="1" applyFill="1" applyBorder="1" applyAlignment="1">
      <alignment horizontal="right" wrapText="1"/>
    </xf>
    <xf numFmtId="0" fontId="20" fillId="34" borderId="11" xfId="0" applyFont="1" applyFill="1" applyBorder="1" applyAlignment="1">
      <alignment horizontal="right" wrapText="1"/>
    </xf>
    <xf numFmtId="0" fontId="23" fillId="35" borderId="11" xfId="0" applyFont="1" applyFill="1" applyBorder="1" applyAlignment="1">
      <alignment horizontal="left" wrapText="1" indent="1"/>
    </xf>
    <xf numFmtId="4" fontId="23" fillId="35" borderId="11" xfId="0" applyNumberFormat="1" applyFont="1" applyFill="1" applyBorder="1" applyAlignment="1">
      <alignment horizontal="right" wrapText="1"/>
    </xf>
    <xf numFmtId="0" fontId="23" fillId="35" borderId="11" xfId="0" applyFont="1" applyFill="1" applyBorder="1" applyAlignment="1">
      <alignment horizontal="right" wrapText="1"/>
    </xf>
    <xf numFmtId="0" fontId="20" fillId="35" borderId="11" xfId="0" applyFont="1" applyFill="1" applyBorder="1" applyAlignment="1">
      <alignment horizontal="right" wrapText="1"/>
    </xf>
    <xf numFmtId="0" fontId="20" fillId="34" borderId="11" xfId="0" applyFont="1" applyFill="1" applyBorder="1" applyAlignment="1">
      <alignment wrapText="1"/>
    </xf>
    <xf numFmtId="0" fontId="23" fillId="34" borderId="11" xfId="0" applyFont="1" applyFill="1" applyBorder="1" applyAlignment="1">
      <alignment wrapText="1"/>
    </xf>
    <xf numFmtId="0" fontId="23" fillId="35" borderId="11" xfId="0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3" fillId="36" borderId="11" xfId="0" applyFont="1" applyFill="1" applyBorder="1" applyAlignment="1">
      <alignment horizontal="left" wrapText="1"/>
    </xf>
    <xf numFmtId="4" fontId="23" fillId="36" borderId="11" xfId="0" applyNumberFormat="1" applyFont="1" applyFill="1" applyBorder="1" applyAlignment="1">
      <alignment horizontal="right" wrapText="1"/>
    </xf>
    <xf numFmtId="0" fontId="23" fillId="36" borderId="11" xfId="0" applyFont="1" applyFill="1" applyBorder="1" applyAlignment="1">
      <alignment horizontal="right" wrapText="1"/>
    </xf>
    <xf numFmtId="0" fontId="23" fillId="34" borderId="11" xfId="0" applyFont="1" applyFill="1" applyBorder="1" applyAlignment="1">
      <alignment horizontal="left" wrapText="1" indent="3"/>
    </xf>
    <xf numFmtId="0" fontId="27" fillId="34" borderId="11" xfId="0" applyFont="1" applyFill="1" applyBorder="1" applyAlignment="1">
      <alignment horizontal="left" wrapText="1" indent="3"/>
    </xf>
    <xf numFmtId="0" fontId="28" fillId="34" borderId="11" xfId="0" applyFont="1" applyFill="1" applyBorder="1" applyAlignment="1">
      <alignment horizontal="left" wrapText="1" indent="1"/>
    </xf>
    <xf numFmtId="4" fontId="28" fillId="34" borderId="11" xfId="0" applyNumberFormat="1" applyFont="1" applyFill="1" applyBorder="1" applyAlignment="1">
      <alignment horizontal="right" wrapText="1"/>
    </xf>
    <xf numFmtId="0" fontId="28" fillId="34" borderId="11" xfId="0" applyFont="1" applyFill="1" applyBorder="1" applyAlignment="1">
      <alignment horizontal="right" wrapText="1"/>
    </xf>
    <xf numFmtId="0" fontId="29" fillId="34" borderId="11" xfId="0" applyFont="1" applyFill="1" applyBorder="1" applyAlignment="1">
      <alignment horizontal="left" wrapText="1" indent="3"/>
    </xf>
    <xf numFmtId="4" fontId="29" fillId="34" borderId="11" xfId="0" applyNumberFormat="1" applyFont="1" applyFill="1" applyBorder="1" applyAlignment="1">
      <alignment horizontal="right" wrapText="1"/>
    </xf>
    <xf numFmtId="0" fontId="29" fillId="34" borderId="11" xfId="0" applyFont="1" applyFill="1" applyBorder="1" applyAlignment="1">
      <alignment horizontal="right" wrapText="1"/>
    </xf>
    <xf numFmtId="0" fontId="28" fillId="34" borderId="11" xfId="0" applyFont="1" applyFill="1" applyBorder="1" applyAlignment="1">
      <alignment horizontal="left" wrapText="1" indent="2"/>
    </xf>
    <xf numFmtId="0" fontId="29" fillId="34" borderId="11" xfId="0" applyFont="1" applyFill="1" applyBorder="1" applyAlignment="1">
      <alignment horizontal="left" wrapText="1" indent="1"/>
    </xf>
    <xf numFmtId="0" fontId="29" fillId="34" borderId="11" xfId="0" applyFont="1" applyFill="1" applyBorder="1" applyAlignment="1">
      <alignment wrapText="1"/>
    </xf>
    <xf numFmtId="0" fontId="22" fillId="37" borderId="11" xfId="0" applyFont="1" applyFill="1" applyBorder="1" applyAlignment="1">
      <alignment horizontal="left" wrapText="1"/>
    </xf>
    <xf numFmtId="4" fontId="22" fillId="37" borderId="11" xfId="0" applyNumberFormat="1" applyFont="1" applyFill="1" applyBorder="1" applyAlignment="1">
      <alignment horizontal="right" wrapText="1"/>
    </xf>
    <xf numFmtId="0" fontId="22" fillId="37" borderId="11" xfId="0" applyFont="1" applyFill="1" applyBorder="1" applyAlignment="1">
      <alignment horizontal="right" wrapText="1"/>
    </xf>
    <xf numFmtId="0" fontId="23" fillId="34" borderId="11" xfId="0" applyFont="1" applyFill="1" applyBorder="1" applyAlignment="1">
      <alignment horizontal="left" wrapText="1"/>
    </xf>
    <xf numFmtId="0" fontId="23" fillId="36" borderId="11" xfId="0" applyFont="1" applyFill="1" applyBorder="1" applyAlignment="1">
      <alignment horizontal="left" wrapText="1" indent="1"/>
    </xf>
    <xf numFmtId="0" fontId="23" fillId="34" borderId="11" xfId="0" applyFont="1" applyFill="1" applyBorder="1" applyAlignment="1">
      <alignment horizontal="left" wrapText="1" indent="4"/>
    </xf>
    <xf numFmtId="0" fontId="29" fillId="34" borderId="11" xfId="0" applyFont="1" applyFill="1" applyBorder="1" applyAlignment="1">
      <alignment horizontal="left" wrapText="1" indent="5"/>
    </xf>
    <xf numFmtId="4" fontId="18" fillId="0" borderId="0" xfId="0" applyNumberFormat="1" applyFont="1"/>
    <xf numFmtId="0" fontId="31" fillId="0" borderId="0" xfId="0" applyFont="1" applyAlignment="1">
      <alignment horizontal="left" indent="1"/>
    </xf>
    <xf numFmtId="0" fontId="32" fillId="38" borderId="0" xfId="0" applyFont="1" applyFill="1" applyAlignment="1">
      <alignment wrapText="1"/>
    </xf>
    <xf numFmtId="0" fontId="33" fillId="0" borderId="0" xfId="0" applyFont="1" applyAlignment="1">
      <alignment horizontal="left" indent="1"/>
    </xf>
    <xf numFmtId="0" fontId="25" fillId="38" borderId="0" xfId="0" applyFont="1" applyFill="1" applyAlignment="1">
      <alignment wrapText="1"/>
    </xf>
    <xf numFmtId="0" fontId="30" fillId="38" borderId="0" xfId="0" applyFont="1" applyFill="1" applyAlignment="1">
      <alignment horizontal="center"/>
    </xf>
    <xf numFmtId="0" fontId="30" fillId="38" borderId="0" xfId="0" applyFont="1" applyFill="1" applyAlignment="1">
      <alignment horizontal="right"/>
    </xf>
    <xf numFmtId="0" fontId="31" fillId="38" borderId="0" xfId="0" applyFont="1" applyFill="1" applyAlignment="1">
      <alignment horizontal="left" indent="1"/>
    </xf>
    <xf numFmtId="0" fontId="31" fillId="38" borderId="0" xfId="0" applyFont="1" applyFill="1" applyAlignment="1">
      <alignment horizontal="right" indent="1"/>
    </xf>
    <xf numFmtId="0" fontId="34" fillId="36" borderId="11" xfId="0" applyFont="1" applyFill="1" applyBorder="1" applyAlignment="1">
      <alignment horizontal="right" wrapText="1"/>
    </xf>
    <xf numFmtId="0" fontId="34" fillId="34" borderId="11" xfId="0" applyFont="1" applyFill="1" applyBorder="1" applyAlignment="1">
      <alignment horizontal="right" wrapText="1"/>
    </xf>
    <xf numFmtId="0" fontId="34" fillId="34" borderId="11" xfId="0" applyFont="1" applyFill="1" applyBorder="1" applyAlignment="1">
      <alignment wrapText="1"/>
    </xf>
    <xf numFmtId="4" fontId="35" fillId="34" borderId="11" xfId="0" applyNumberFormat="1" applyFont="1" applyFill="1" applyBorder="1" applyAlignment="1">
      <alignment horizontal="right" wrapText="1"/>
    </xf>
    <xf numFmtId="0" fontId="35" fillId="34" borderId="11" xfId="0" applyFont="1" applyFill="1" applyBorder="1" applyAlignment="1">
      <alignment horizontal="right" wrapText="1"/>
    </xf>
    <xf numFmtId="0" fontId="36" fillId="0" borderId="0" xfId="0" applyFont="1" applyAlignment="1">
      <alignment horizontal="left" indent="1"/>
    </xf>
    <xf numFmtId="0" fontId="36" fillId="0" borderId="0" xfId="0" applyFont="1" applyAlignment="1">
      <alignment horizontal="right" indent="1"/>
    </xf>
    <xf numFmtId="0" fontId="37" fillId="0" borderId="0" xfId="0" applyFont="1" applyAlignment="1">
      <alignment horizontal="left"/>
    </xf>
    <xf numFmtId="0" fontId="38" fillId="0" borderId="13" xfId="0" applyFont="1" applyBorder="1" applyAlignment="1">
      <alignment horizontal="center" vertical="center" wrapText="1"/>
    </xf>
    <xf numFmtId="0" fontId="38" fillId="38" borderId="13" xfId="0" applyFont="1" applyFill="1" applyBorder="1" applyAlignment="1">
      <alignment horizontal="center" vertical="center" wrapText="1"/>
    </xf>
    <xf numFmtId="164" fontId="38" fillId="38" borderId="13" xfId="0" applyNumberFormat="1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40" fillId="39" borderId="0" xfId="0" applyFont="1" applyFill="1" applyAlignment="1">
      <alignment horizontal="left" wrapText="1" indent="1"/>
    </xf>
    <xf numFmtId="4" fontId="40" fillId="39" borderId="0" xfId="0" applyNumberFormat="1" applyFont="1" applyFill="1" applyAlignment="1">
      <alignment horizontal="right" wrapText="1" indent="1"/>
    </xf>
    <xf numFmtId="164" fontId="40" fillId="39" borderId="0" xfId="0" applyNumberFormat="1" applyFont="1" applyFill="1" applyAlignment="1">
      <alignment horizontal="right" wrapText="1" indent="1"/>
    </xf>
    <xf numFmtId="164" fontId="41" fillId="39" borderId="0" xfId="0" applyNumberFormat="1" applyFont="1" applyFill="1" applyAlignment="1">
      <alignment horizontal="right" wrapText="1" indent="1"/>
    </xf>
    <xf numFmtId="0" fontId="38" fillId="34" borderId="14" xfId="0" applyFont="1" applyFill="1" applyBorder="1" applyAlignment="1">
      <alignment horizontal="left" wrapText="1" indent="2"/>
    </xf>
    <xf numFmtId="4" fontId="38" fillId="34" borderId="14" xfId="0" applyNumberFormat="1" applyFont="1" applyFill="1" applyBorder="1" applyAlignment="1">
      <alignment horizontal="right" wrapText="1"/>
    </xf>
    <xf numFmtId="164" fontId="38" fillId="34" borderId="14" xfId="0" applyNumberFormat="1" applyFont="1" applyFill="1" applyBorder="1" applyAlignment="1">
      <alignment horizontal="right" wrapText="1"/>
    </xf>
    <xf numFmtId="0" fontId="38" fillId="34" borderId="14" xfId="0" applyFont="1" applyFill="1" applyBorder="1" applyAlignment="1">
      <alignment horizontal="left" wrapText="1" indent="3"/>
    </xf>
    <xf numFmtId="0" fontId="42" fillId="34" borderId="14" xfId="0" applyFont="1" applyFill="1" applyBorder="1" applyAlignment="1">
      <alignment horizontal="left" wrapText="1" indent="3"/>
    </xf>
    <xf numFmtId="4" fontId="43" fillId="38" borderId="14" xfId="0" applyNumberFormat="1" applyFont="1" applyFill="1" applyBorder="1" applyAlignment="1">
      <alignment horizontal="right" vertical="center" wrapText="1"/>
    </xf>
    <xf numFmtId="164" fontId="42" fillId="34" borderId="14" xfId="0" applyNumberFormat="1" applyFont="1" applyFill="1" applyBorder="1" applyAlignment="1">
      <alignment horizontal="right" wrapText="1"/>
    </xf>
    <xf numFmtId="0" fontId="42" fillId="34" borderId="0" xfId="0" applyFont="1" applyFill="1" applyAlignment="1">
      <alignment horizontal="left" wrapText="1" indent="2"/>
    </xf>
    <xf numFmtId="4" fontId="44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164" fontId="37" fillId="0" borderId="0" xfId="0" applyNumberFormat="1" applyFont="1" applyAlignment="1">
      <alignment horizontal="right"/>
    </xf>
    <xf numFmtId="4" fontId="40" fillId="39" borderId="0" xfId="0" applyNumberFormat="1" applyFont="1" applyFill="1" applyAlignment="1">
      <alignment horizontal="right" wrapText="1"/>
    </xf>
    <xf numFmtId="164" fontId="40" fillId="39" borderId="0" xfId="0" applyNumberFormat="1" applyFont="1" applyFill="1" applyAlignment="1">
      <alignment horizontal="right" wrapText="1"/>
    </xf>
    <xf numFmtId="0" fontId="38" fillId="34" borderId="13" xfId="0" applyFont="1" applyFill="1" applyBorder="1" applyAlignment="1">
      <alignment horizontal="left" wrapText="1" indent="2"/>
    </xf>
    <xf numFmtId="4" fontId="38" fillId="34" borderId="13" xfId="0" applyNumberFormat="1" applyFont="1" applyFill="1" applyBorder="1" applyAlignment="1">
      <alignment horizontal="right" wrapText="1"/>
    </xf>
    <xf numFmtId="164" fontId="38" fillId="34" borderId="13" xfId="0" applyNumberFormat="1" applyFont="1" applyFill="1" applyBorder="1" applyAlignment="1">
      <alignment horizontal="right" wrapText="1"/>
    </xf>
    <xf numFmtId="164" fontId="37" fillId="0" borderId="0" xfId="0" applyNumberFormat="1" applyFont="1" applyAlignment="1">
      <alignment horizontal="left"/>
    </xf>
    <xf numFmtId="0" fontId="44" fillId="0" borderId="0" xfId="0" applyFont="1" applyAlignment="1">
      <alignment horizontal="left" indent="1"/>
    </xf>
    <xf numFmtId="164" fontId="39" fillId="0" borderId="13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left" indent="1"/>
    </xf>
    <xf numFmtId="164" fontId="40" fillId="39" borderId="0" xfId="0" applyNumberFormat="1" applyFont="1" applyFill="1" applyAlignment="1">
      <alignment horizontal="left" wrapText="1" indent="1"/>
    </xf>
    <xf numFmtId="0" fontId="38" fillId="34" borderId="0" xfId="0" applyFont="1" applyFill="1" applyAlignment="1">
      <alignment horizontal="left" wrapText="1" indent="3"/>
    </xf>
    <xf numFmtId="4" fontId="38" fillId="34" borderId="0" xfId="0" applyNumberFormat="1" applyFont="1" applyFill="1" applyAlignment="1">
      <alignment wrapText="1"/>
    </xf>
    <xf numFmtId="164" fontId="38" fillId="34" borderId="0" xfId="0" applyNumberFormat="1" applyFont="1" applyFill="1" applyAlignment="1">
      <alignment horizontal="right" wrapText="1" indent="1"/>
    </xf>
    <xf numFmtId="0" fontId="44" fillId="38" borderId="0" xfId="0" applyFont="1" applyFill="1" applyAlignment="1">
      <alignment horizontal="left" indent="1"/>
    </xf>
    <xf numFmtId="0" fontId="42" fillId="34" borderId="0" xfId="0" applyFont="1" applyFill="1" applyAlignment="1">
      <alignment horizontal="left" wrapText="1" indent="3"/>
    </xf>
    <xf numFmtId="4" fontId="43" fillId="38" borderId="0" xfId="0" applyNumberFormat="1" applyFont="1" applyFill="1" applyAlignment="1">
      <alignment vertical="center" wrapText="1"/>
    </xf>
    <xf numFmtId="164" fontId="42" fillId="34" borderId="0" xfId="0" applyNumberFormat="1" applyFont="1" applyFill="1" applyAlignment="1">
      <alignment horizontal="right" wrapText="1" indent="1"/>
    </xf>
    <xf numFmtId="4" fontId="38" fillId="34" borderId="13" xfId="0" applyNumberFormat="1" applyFont="1" applyFill="1" applyBorder="1" applyAlignment="1">
      <alignment wrapText="1"/>
    </xf>
    <xf numFmtId="164" fontId="38" fillId="34" borderId="13" xfId="0" applyNumberFormat="1" applyFont="1" applyFill="1" applyBorder="1" applyAlignment="1">
      <alignment horizontal="right" wrapText="1" indent="1"/>
    </xf>
    <xf numFmtId="4" fontId="44" fillId="0" borderId="0" xfId="0" applyNumberFormat="1" applyFont="1"/>
    <xf numFmtId="164" fontId="44" fillId="0" borderId="0" xfId="0" applyNumberFormat="1" applyFont="1" applyAlignment="1">
      <alignment horizontal="left" indent="1"/>
    </xf>
    <xf numFmtId="4" fontId="44" fillId="39" borderId="0" xfId="0" applyNumberFormat="1" applyFont="1" applyFill="1"/>
    <xf numFmtId="164" fontId="44" fillId="39" borderId="0" xfId="0" applyNumberFormat="1" applyFont="1" applyFill="1" applyAlignment="1">
      <alignment horizontal="left" indent="1"/>
    </xf>
    <xf numFmtId="0" fontId="46" fillId="0" borderId="0" xfId="0" applyFont="1"/>
    <xf numFmtId="0" fontId="47" fillId="0" borderId="0" xfId="0" applyFont="1"/>
    <xf numFmtId="0" fontId="30" fillId="0" borderId="0" xfId="0" applyFont="1" applyAlignment="1">
      <alignment horizontal="left" indent="1"/>
    </xf>
    <xf numFmtId="0" fontId="25" fillId="0" borderId="0" xfId="0" applyFont="1" applyAlignment="1">
      <alignment horizontal="center" wrapText="1"/>
    </xf>
    <xf numFmtId="0" fontId="24" fillId="0" borderId="12" xfId="0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30" fillId="38" borderId="0" xfId="0" applyFont="1" applyFill="1" applyAlignment="1">
      <alignment horizontal="center"/>
    </xf>
    <xf numFmtId="0" fontId="31" fillId="38" borderId="0" xfId="0" applyFont="1" applyFill="1" applyAlignment="1">
      <alignment horizontal="justify" wrapText="1"/>
    </xf>
    <xf numFmtId="0" fontId="32" fillId="38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left"/>
    </xf>
    <xf numFmtId="0" fontId="48" fillId="0" borderId="0" xfId="0" applyFont="1" applyAlignment="1">
      <alignment horizontal="left"/>
    </xf>
    <xf numFmtId="0" fontId="30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181</xdr:row>
      <xdr:rowOff>0</xdr:rowOff>
    </xdr:from>
    <xdr:to>
      <xdr:col>3</xdr:col>
      <xdr:colOff>1419225</xdr:colOff>
      <xdr:row>183</xdr:row>
      <xdr:rowOff>9525</xdr:rowOff>
    </xdr:to>
    <xdr:pic>
      <xdr:nvPicPr>
        <xdr:cNvPr id="2" name="Image 244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0" y="34813875"/>
          <a:ext cx="1314450" cy="40957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181</xdr:row>
      <xdr:rowOff>0</xdr:rowOff>
    </xdr:from>
    <xdr:to>
      <xdr:col>4</xdr:col>
      <xdr:colOff>1219200</xdr:colOff>
      <xdr:row>187</xdr:row>
      <xdr:rowOff>9525</xdr:rowOff>
    </xdr:to>
    <xdr:pic>
      <xdr:nvPicPr>
        <xdr:cNvPr id="7" name="Slika 1" descr="C:\Users\Win10\AppData\Local\Microsoft\Windows\INetCache\Content.Outlook\2CUXPGMS\pečat NOV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34813875"/>
          <a:ext cx="12001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workbookViewId="0">
      <selection activeCell="A4" sqref="A4:G4"/>
    </sheetView>
  </sheetViews>
  <sheetFormatPr defaultColWidth="8.85546875" defaultRowHeight="10.5" x14ac:dyDescent="0.2"/>
  <cols>
    <col min="1" max="1" width="46.5703125" style="1" customWidth="1"/>
    <col min="2" max="2" width="16.28515625" style="1" customWidth="1"/>
    <col min="3" max="3" width="16.85546875" style="1" customWidth="1"/>
    <col min="4" max="4" width="16.140625" style="1" customWidth="1"/>
    <col min="5" max="5" width="19.85546875" style="1" customWidth="1"/>
    <col min="6" max="6" width="12.140625" style="1" customWidth="1"/>
    <col min="7" max="7" width="12" style="1" customWidth="1"/>
    <col min="8" max="10" width="8.85546875" style="1"/>
    <col min="11" max="11" width="10.140625" style="1" bestFit="1" customWidth="1"/>
    <col min="12" max="16384" width="8.85546875" style="1"/>
  </cols>
  <sheetData>
    <row r="1" spans="1:11" ht="28.15" customHeight="1" x14ac:dyDescent="0.2">
      <c r="A1" s="104" t="s">
        <v>21</v>
      </c>
      <c r="B1" s="104"/>
      <c r="C1" s="104"/>
      <c r="D1" s="104"/>
      <c r="E1" s="104"/>
      <c r="F1" s="104"/>
      <c r="G1" s="104"/>
    </row>
    <row r="2" spans="1:11" ht="28.15" customHeight="1" x14ac:dyDescent="0.2">
      <c r="A2" s="104"/>
      <c r="B2" s="104"/>
      <c r="C2" s="104"/>
      <c r="D2" s="104"/>
      <c r="E2" s="104"/>
      <c r="F2" s="104"/>
      <c r="G2" s="104"/>
    </row>
    <row r="3" spans="1:11" ht="28.15" customHeight="1" x14ac:dyDescent="0.2">
      <c r="A3" s="18"/>
      <c r="B3" s="18"/>
      <c r="C3" s="18"/>
      <c r="D3" s="18"/>
      <c r="E3" s="18"/>
      <c r="F3" s="18"/>
      <c r="G3" s="18"/>
    </row>
    <row r="4" spans="1:11" ht="28.15" customHeight="1" x14ac:dyDescent="0.2">
      <c r="A4" s="105" t="s">
        <v>191</v>
      </c>
      <c r="B4" s="105"/>
      <c r="C4" s="105"/>
      <c r="D4" s="105"/>
      <c r="E4" s="105"/>
      <c r="F4" s="105"/>
      <c r="G4" s="105"/>
    </row>
    <row r="5" spans="1:11" ht="14.25" customHeight="1" x14ac:dyDescent="0.2">
      <c r="A5" s="105" t="s">
        <v>23</v>
      </c>
      <c r="B5" s="105"/>
      <c r="C5" s="105"/>
      <c r="D5" s="105"/>
      <c r="E5" s="105"/>
      <c r="F5" s="105"/>
      <c r="G5" s="105"/>
    </row>
    <row r="6" spans="1:11" ht="18" customHeight="1" x14ac:dyDescent="0.25">
      <c r="A6" s="102" t="s">
        <v>22</v>
      </c>
      <c r="B6" s="102"/>
      <c r="C6" s="102"/>
      <c r="D6" s="102"/>
      <c r="E6" s="102"/>
      <c r="F6" s="102"/>
      <c r="G6" s="102"/>
    </row>
    <row r="7" spans="1:11" ht="6" customHeight="1" x14ac:dyDescent="0.2">
      <c r="A7" s="106" t="s">
        <v>19</v>
      </c>
      <c r="B7" s="106"/>
      <c r="C7" s="106"/>
      <c r="D7" s="106"/>
      <c r="E7" s="106"/>
      <c r="F7" s="106"/>
      <c r="G7" s="106"/>
    </row>
    <row r="8" spans="1:11" ht="18" customHeight="1" x14ac:dyDescent="0.2">
      <c r="A8" s="106"/>
      <c r="B8" s="106"/>
      <c r="C8" s="106"/>
      <c r="D8" s="106"/>
      <c r="E8" s="106"/>
      <c r="F8" s="106"/>
      <c r="G8" s="106"/>
    </row>
    <row r="9" spans="1:11" ht="18" customHeight="1" x14ac:dyDescent="0.2">
      <c r="A9" s="17"/>
    </row>
    <row r="10" spans="1:11" ht="18" customHeight="1" thickBot="1" x14ac:dyDescent="0.25">
      <c r="A10" s="103" t="s">
        <v>20</v>
      </c>
      <c r="B10" s="103"/>
      <c r="C10" s="103"/>
      <c r="D10" s="103"/>
      <c r="E10" s="103"/>
      <c r="F10" s="103"/>
      <c r="G10" s="103"/>
    </row>
    <row r="11" spans="1:11" ht="22.9" customHeight="1" thickBot="1" x14ac:dyDescent="0.25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</row>
    <row r="12" spans="1:11" ht="16.899999999999999" customHeight="1" x14ac:dyDescent="0.2">
      <c r="A12" s="3" t="s">
        <v>7</v>
      </c>
      <c r="B12" s="4"/>
      <c r="C12" s="4"/>
      <c r="D12" s="4"/>
      <c r="E12" s="4"/>
      <c r="F12" s="4"/>
      <c r="G12" s="5"/>
    </row>
    <row r="13" spans="1:11" ht="18.600000000000001" customHeight="1" x14ac:dyDescent="0.2">
      <c r="A13" s="6" t="s">
        <v>8</v>
      </c>
      <c r="B13" s="7">
        <v>1030173.61</v>
      </c>
      <c r="C13" s="7">
        <v>2184718</v>
      </c>
      <c r="D13" s="7">
        <v>2184718</v>
      </c>
      <c r="E13" s="7">
        <v>1393054.38</v>
      </c>
      <c r="F13" s="8">
        <v>135.22999999999999</v>
      </c>
      <c r="G13" s="9">
        <v>63.76</v>
      </c>
    </row>
    <row r="14" spans="1:11" ht="16.899999999999999" customHeight="1" x14ac:dyDescent="0.2">
      <c r="A14" s="6" t="s">
        <v>9</v>
      </c>
      <c r="B14" s="7">
        <v>980553.51</v>
      </c>
      <c r="C14" s="7">
        <v>2173999</v>
      </c>
      <c r="D14" s="7">
        <v>2173999</v>
      </c>
      <c r="E14" s="7">
        <v>1339298.9099999999</v>
      </c>
      <c r="F14" s="8">
        <v>136.59</v>
      </c>
      <c r="G14" s="9">
        <v>61.61</v>
      </c>
    </row>
    <row r="15" spans="1:11" ht="17.25" customHeight="1" x14ac:dyDescent="0.2">
      <c r="A15" s="6" t="s">
        <v>10</v>
      </c>
      <c r="B15" s="7">
        <v>22106.39</v>
      </c>
      <c r="C15" s="7">
        <v>16200</v>
      </c>
      <c r="D15" s="7">
        <v>16200</v>
      </c>
      <c r="E15" s="7">
        <v>8345.2900000000009</v>
      </c>
      <c r="F15" s="8">
        <v>37.75</v>
      </c>
      <c r="G15" s="9">
        <v>51.51</v>
      </c>
    </row>
    <row r="16" spans="1:11" ht="17.45" customHeight="1" x14ac:dyDescent="0.2">
      <c r="A16" s="10" t="s">
        <v>11</v>
      </c>
      <c r="B16" s="11">
        <v>27513.71</v>
      </c>
      <c r="C16" s="11">
        <v>-5481</v>
      </c>
      <c r="D16" s="11">
        <v>-5481</v>
      </c>
      <c r="E16" s="11">
        <v>45410.18</v>
      </c>
      <c r="F16" s="12">
        <v>165.05</v>
      </c>
      <c r="G16" s="13">
        <v>-828.5</v>
      </c>
      <c r="K16" s="40"/>
    </row>
    <row r="17" spans="1:7" ht="16.149999999999999" customHeight="1" x14ac:dyDescent="0.2">
      <c r="A17" s="3" t="s">
        <v>12</v>
      </c>
      <c r="B17" s="4"/>
      <c r="C17" s="4"/>
      <c r="D17" s="4"/>
      <c r="E17" s="4"/>
      <c r="F17" s="4"/>
      <c r="G17" s="5"/>
    </row>
    <row r="18" spans="1:7" ht="16.149999999999999" customHeight="1" x14ac:dyDescent="0.2">
      <c r="A18" s="6" t="s">
        <v>13</v>
      </c>
      <c r="B18" s="7">
        <v>1030173.61</v>
      </c>
      <c r="C18" s="7">
        <v>2184718</v>
      </c>
      <c r="D18" s="7">
        <v>2184718</v>
      </c>
      <c r="E18" s="7">
        <v>1393054.38</v>
      </c>
      <c r="F18" s="8">
        <v>135.22999999999999</v>
      </c>
      <c r="G18" s="9">
        <v>63.76</v>
      </c>
    </row>
    <row r="19" spans="1:7" ht="18.600000000000001" customHeight="1" x14ac:dyDescent="0.2">
      <c r="A19" s="6" t="s">
        <v>14</v>
      </c>
      <c r="B19" s="7">
        <v>1002659.9</v>
      </c>
      <c r="C19" s="7">
        <v>2190199</v>
      </c>
      <c r="D19" s="7">
        <v>2190199</v>
      </c>
      <c r="E19" s="7">
        <v>1347644.2</v>
      </c>
      <c r="F19" s="8">
        <v>134.41</v>
      </c>
      <c r="G19" s="9">
        <v>61.53</v>
      </c>
    </row>
    <row r="20" spans="1:7" ht="19.149999999999999" customHeight="1" x14ac:dyDescent="0.2">
      <c r="A20" s="10" t="s">
        <v>15</v>
      </c>
      <c r="B20" s="11">
        <v>27513.71</v>
      </c>
      <c r="C20" s="11">
        <v>-5481</v>
      </c>
      <c r="D20" s="11">
        <v>-5481</v>
      </c>
      <c r="E20" s="11">
        <v>45410.18</v>
      </c>
      <c r="F20" s="12">
        <v>165.05</v>
      </c>
      <c r="G20" s="13">
        <v>-828.5</v>
      </c>
    </row>
    <row r="21" spans="1:7" ht="25.5" x14ac:dyDescent="0.2">
      <c r="A21" s="3" t="s">
        <v>16</v>
      </c>
      <c r="B21" s="4"/>
      <c r="C21" s="4"/>
      <c r="D21" s="4"/>
      <c r="E21" s="4"/>
      <c r="F21" s="4"/>
      <c r="G21" s="5"/>
    </row>
    <row r="22" spans="1:7" ht="19.149999999999999" customHeight="1" x14ac:dyDescent="0.2">
      <c r="A22" s="6" t="s">
        <v>17</v>
      </c>
      <c r="B22" s="15"/>
      <c r="C22" s="7">
        <v>5481</v>
      </c>
      <c r="D22" s="7">
        <v>5481</v>
      </c>
      <c r="E22" s="15"/>
      <c r="F22" s="15"/>
      <c r="G22" s="14"/>
    </row>
    <row r="23" spans="1:7" ht="22.15" customHeight="1" x14ac:dyDescent="0.2">
      <c r="A23" s="16" t="s">
        <v>18</v>
      </c>
      <c r="B23" s="11">
        <v>27513.71</v>
      </c>
      <c r="C23" s="12">
        <v>0</v>
      </c>
      <c r="D23" s="12">
        <v>0</v>
      </c>
      <c r="E23" s="11">
        <v>45410.18</v>
      </c>
      <c r="F23" s="12">
        <v>165.05</v>
      </c>
      <c r="G23" s="13">
        <v>0</v>
      </c>
    </row>
  </sheetData>
  <mergeCells count="6">
    <mergeCell ref="A6:G6"/>
    <mergeCell ref="A10:G10"/>
    <mergeCell ref="A1:G2"/>
    <mergeCell ref="A4:G4"/>
    <mergeCell ref="A7:G8"/>
    <mergeCell ref="A5:G5"/>
  </mergeCells>
  <pageMargins left="0.75" right="0.75" top="1" bottom="1" header="0.5" footer="0.5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workbookViewId="0">
      <selection sqref="A1:G98"/>
    </sheetView>
  </sheetViews>
  <sheetFormatPr defaultRowHeight="15" x14ac:dyDescent="0.25"/>
  <cols>
    <col min="1" max="1" width="110.5703125" customWidth="1"/>
    <col min="2" max="2" width="20.140625" customWidth="1"/>
    <col min="3" max="3" width="18.7109375" customWidth="1"/>
    <col min="4" max="4" width="16.85546875" customWidth="1"/>
    <col min="5" max="5" width="15" customWidth="1"/>
    <col min="6" max="6" width="14.42578125" customWidth="1"/>
    <col min="7" max="7" width="20.5703125" customWidth="1"/>
  </cols>
  <sheetData>
    <row r="1" spans="1:7" ht="15.75" x14ac:dyDescent="0.25">
      <c r="A1" s="107" t="s">
        <v>143</v>
      </c>
      <c r="B1" s="107"/>
      <c r="C1" s="107"/>
      <c r="D1" s="107"/>
      <c r="E1" s="107"/>
      <c r="F1" s="107"/>
      <c r="G1" s="107"/>
    </row>
    <row r="2" spans="1:7" ht="15.75" x14ac:dyDescent="0.25">
      <c r="A2" s="45"/>
      <c r="B2" s="45"/>
      <c r="C2" s="45"/>
      <c r="D2" s="45"/>
      <c r="E2" s="45"/>
      <c r="F2" s="45"/>
      <c r="G2" s="46"/>
    </row>
    <row r="3" spans="1:7" ht="15.75" x14ac:dyDescent="0.25">
      <c r="A3" s="108" t="s">
        <v>145</v>
      </c>
      <c r="B3" s="108"/>
      <c r="C3" s="108"/>
      <c r="D3" s="108"/>
      <c r="E3" s="108"/>
      <c r="F3" s="108"/>
      <c r="G3" s="108"/>
    </row>
    <row r="4" spans="1:7" ht="15.75" x14ac:dyDescent="0.25">
      <c r="A4" s="47"/>
      <c r="B4" s="47"/>
      <c r="C4" s="47"/>
      <c r="D4" s="47"/>
      <c r="E4" s="47"/>
      <c r="F4" s="47"/>
      <c r="G4" s="48"/>
    </row>
    <row r="5" spans="1:7" ht="26.25" customHeight="1" x14ac:dyDescent="0.25">
      <c r="A5" s="42" t="s">
        <v>7</v>
      </c>
      <c r="B5" s="47"/>
      <c r="C5" s="47"/>
      <c r="D5" s="47"/>
      <c r="E5" s="47"/>
      <c r="F5" s="47"/>
      <c r="G5" s="48"/>
    </row>
    <row r="6" spans="1:7" ht="15.75" x14ac:dyDescent="0.25">
      <c r="A6" s="44"/>
      <c r="B6" s="47"/>
      <c r="C6" s="47"/>
      <c r="D6" s="47"/>
      <c r="E6" s="47"/>
      <c r="F6" s="47"/>
      <c r="G6" s="48"/>
    </row>
    <row r="7" spans="1:7" ht="15.75" x14ac:dyDescent="0.25">
      <c r="A7" s="109" t="s">
        <v>144</v>
      </c>
      <c r="B7" s="109"/>
      <c r="C7" s="109"/>
      <c r="D7" s="109"/>
      <c r="E7" s="109"/>
      <c r="F7" s="109"/>
      <c r="G7" s="109"/>
    </row>
    <row r="8" spans="1:7" ht="15.75" thickBot="1" x14ac:dyDescent="0.3">
      <c r="A8" s="43"/>
      <c r="B8" s="43"/>
      <c r="C8" s="43"/>
      <c r="D8" s="43"/>
      <c r="E8" s="43"/>
      <c r="F8" s="43"/>
      <c r="G8" s="43"/>
    </row>
    <row r="9" spans="1:7" ht="21.75" thickBot="1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</row>
    <row r="10" spans="1:7" x14ac:dyDescent="0.25">
      <c r="A10" s="3" t="s">
        <v>7</v>
      </c>
      <c r="B10" s="4"/>
      <c r="C10" s="4"/>
      <c r="D10" s="4"/>
      <c r="E10" s="4"/>
      <c r="F10" s="4"/>
      <c r="G10" s="5"/>
    </row>
    <row r="11" spans="1:7" ht="28.9" customHeight="1" x14ac:dyDescent="0.25">
      <c r="A11" s="19" t="s">
        <v>8</v>
      </c>
      <c r="B11" s="20">
        <v>1030173.61</v>
      </c>
      <c r="C11" s="20">
        <v>2184718</v>
      </c>
      <c r="D11" s="20">
        <v>2184718</v>
      </c>
      <c r="E11" s="20">
        <v>1393054.38</v>
      </c>
      <c r="F11" s="21">
        <v>135.22999999999999</v>
      </c>
      <c r="G11" s="49">
        <v>63.76</v>
      </c>
    </row>
    <row r="12" spans="1:7" ht="18.75" customHeight="1" x14ac:dyDescent="0.25">
      <c r="A12" s="6" t="s">
        <v>24</v>
      </c>
      <c r="B12" s="7">
        <v>873191.11</v>
      </c>
      <c r="C12" s="7">
        <v>1907269</v>
      </c>
      <c r="D12" s="7">
        <v>1907269</v>
      </c>
      <c r="E12" s="7">
        <v>1197336.8700000001</v>
      </c>
      <c r="F12" s="8">
        <v>137.12</v>
      </c>
      <c r="G12" s="50">
        <v>62.78</v>
      </c>
    </row>
    <row r="13" spans="1:7" ht="15" customHeight="1" x14ac:dyDescent="0.25">
      <c r="A13" s="22" t="s">
        <v>25</v>
      </c>
      <c r="B13" s="7">
        <v>866248.25</v>
      </c>
      <c r="C13" s="8">
        <v>0</v>
      </c>
      <c r="D13" s="8">
        <v>0</v>
      </c>
      <c r="E13" s="7">
        <v>1177650.21</v>
      </c>
      <c r="F13" s="8">
        <v>135.94999999999999</v>
      </c>
      <c r="G13" s="50">
        <v>0</v>
      </c>
    </row>
    <row r="14" spans="1:7" ht="14.25" customHeight="1" x14ac:dyDescent="0.25">
      <c r="A14" s="23" t="s">
        <v>26</v>
      </c>
      <c r="B14" s="28">
        <v>864796.56</v>
      </c>
      <c r="C14" s="32">
        <v>0</v>
      </c>
      <c r="D14" s="32">
        <v>0</v>
      </c>
      <c r="E14" s="28">
        <v>1177650.21</v>
      </c>
      <c r="F14" s="29">
        <v>136.18</v>
      </c>
      <c r="G14" s="51">
        <v>0</v>
      </c>
    </row>
    <row r="15" spans="1:7" ht="15" customHeight="1" x14ac:dyDescent="0.25">
      <c r="A15" s="23" t="s">
        <v>27</v>
      </c>
      <c r="B15" s="28">
        <v>1451.69</v>
      </c>
      <c r="C15" s="32">
        <v>0</v>
      </c>
      <c r="D15" s="32">
        <v>0</v>
      </c>
      <c r="E15" s="32">
        <v>0</v>
      </c>
      <c r="F15" s="32">
        <v>0</v>
      </c>
      <c r="G15" s="51">
        <v>0</v>
      </c>
    </row>
    <row r="16" spans="1:7" ht="15.75" customHeight="1" x14ac:dyDescent="0.25">
      <c r="A16" s="22" t="s">
        <v>28</v>
      </c>
      <c r="B16" s="8">
        <v>561.54</v>
      </c>
      <c r="C16" s="8">
        <v>0</v>
      </c>
      <c r="D16" s="8">
        <v>0</v>
      </c>
      <c r="E16" s="8">
        <v>0</v>
      </c>
      <c r="F16" s="8">
        <v>0</v>
      </c>
      <c r="G16" s="50">
        <v>0</v>
      </c>
    </row>
    <row r="17" spans="1:7" ht="15" customHeight="1" x14ac:dyDescent="0.25">
      <c r="A17" s="23" t="s">
        <v>29</v>
      </c>
      <c r="B17" s="29">
        <v>561.54</v>
      </c>
      <c r="C17" s="32">
        <v>0</v>
      </c>
      <c r="D17" s="32">
        <v>0</v>
      </c>
      <c r="E17" s="32">
        <v>0</v>
      </c>
      <c r="F17" s="32">
        <v>0</v>
      </c>
      <c r="G17" s="51">
        <v>0</v>
      </c>
    </row>
    <row r="18" spans="1:7" ht="18.75" customHeight="1" x14ac:dyDescent="0.25">
      <c r="A18" s="22" t="s">
        <v>30</v>
      </c>
      <c r="B18" s="7">
        <v>6381.32</v>
      </c>
      <c r="C18" s="8">
        <v>0</v>
      </c>
      <c r="D18" s="8">
        <v>0</v>
      </c>
      <c r="E18" s="7">
        <v>19686.66</v>
      </c>
      <c r="F18" s="8">
        <v>308.5</v>
      </c>
      <c r="G18" s="50">
        <v>0</v>
      </c>
    </row>
    <row r="19" spans="1:7" ht="16.5" customHeight="1" x14ac:dyDescent="0.25">
      <c r="A19" s="23" t="s">
        <v>31</v>
      </c>
      <c r="B19" s="28">
        <v>6381.32</v>
      </c>
      <c r="C19" s="32">
        <v>0</v>
      </c>
      <c r="D19" s="32">
        <v>0</v>
      </c>
      <c r="E19" s="28">
        <v>19686.66</v>
      </c>
      <c r="F19" s="29">
        <v>308.5</v>
      </c>
      <c r="G19" s="51">
        <v>0</v>
      </c>
    </row>
    <row r="20" spans="1:7" ht="17.25" customHeight="1" x14ac:dyDescent="0.25">
      <c r="A20" s="6" t="s">
        <v>32</v>
      </c>
      <c r="B20" s="8">
        <v>558.61</v>
      </c>
      <c r="C20" s="7">
        <v>1200</v>
      </c>
      <c r="D20" s="7">
        <v>1200</v>
      </c>
      <c r="E20" s="8">
        <v>708.18</v>
      </c>
      <c r="F20" s="8">
        <v>126.78</v>
      </c>
      <c r="G20" s="50">
        <v>59.02</v>
      </c>
    </row>
    <row r="21" spans="1:7" ht="17.25" customHeight="1" x14ac:dyDescent="0.25">
      <c r="A21" s="22" t="s">
        <v>33</v>
      </c>
      <c r="B21" s="8">
        <v>558.61</v>
      </c>
      <c r="C21" s="8">
        <v>0</v>
      </c>
      <c r="D21" s="8">
        <v>0</v>
      </c>
      <c r="E21" s="8">
        <v>708.18</v>
      </c>
      <c r="F21" s="8">
        <v>126.78</v>
      </c>
      <c r="G21" s="50">
        <v>0</v>
      </c>
    </row>
    <row r="22" spans="1:7" ht="16.5" customHeight="1" x14ac:dyDescent="0.25">
      <c r="A22" s="23" t="s">
        <v>34</v>
      </c>
      <c r="B22" s="29">
        <v>558.61</v>
      </c>
      <c r="C22" s="32">
        <v>0</v>
      </c>
      <c r="D22" s="32">
        <v>0</v>
      </c>
      <c r="E22" s="29">
        <v>708.18</v>
      </c>
      <c r="F22" s="29">
        <v>126.78</v>
      </c>
      <c r="G22" s="51">
        <v>0</v>
      </c>
    </row>
    <row r="23" spans="1:7" ht="17.25" customHeight="1" x14ac:dyDescent="0.25">
      <c r="A23" s="6" t="s">
        <v>35</v>
      </c>
      <c r="B23" s="7">
        <v>20625.68</v>
      </c>
      <c r="C23" s="7">
        <v>28000</v>
      </c>
      <c r="D23" s="7">
        <v>28000</v>
      </c>
      <c r="E23" s="7">
        <v>22619.599999999999</v>
      </c>
      <c r="F23" s="8">
        <v>109.67</v>
      </c>
      <c r="G23" s="50">
        <v>80.78</v>
      </c>
    </row>
    <row r="24" spans="1:7" ht="15.75" customHeight="1" x14ac:dyDescent="0.25">
      <c r="A24" s="22" t="s">
        <v>36</v>
      </c>
      <c r="B24" s="7">
        <v>20625.68</v>
      </c>
      <c r="C24" s="8">
        <v>0</v>
      </c>
      <c r="D24" s="8">
        <v>0</v>
      </c>
      <c r="E24" s="7">
        <v>22619.599999999999</v>
      </c>
      <c r="F24" s="8">
        <v>109.67</v>
      </c>
      <c r="G24" s="50">
        <v>0</v>
      </c>
    </row>
    <row r="25" spans="1:7" ht="15.75" customHeight="1" x14ac:dyDescent="0.25">
      <c r="A25" s="23" t="s">
        <v>37</v>
      </c>
      <c r="B25" s="28">
        <v>20625.68</v>
      </c>
      <c r="C25" s="32">
        <v>0</v>
      </c>
      <c r="D25" s="32">
        <v>0</v>
      </c>
      <c r="E25" s="28">
        <v>22619.599999999999</v>
      </c>
      <c r="F25" s="29">
        <v>109.67</v>
      </c>
      <c r="G25" s="51">
        <v>0</v>
      </c>
    </row>
    <row r="26" spans="1:7" ht="17.25" customHeight="1" x14ac:dyDescent="0.25">
      <c r="A26" s="6" t="s">
        <v>38</v>
      </c>
      <c r="B26" s="7">
        <v>10186.02</v>
      </c>
      <c r="C26" s="7">
        <v>11731</v>
      </c>
      <c r="D26" s="7">
        <v>11731</v>
      </c>
      <c r="E26" s="7">
        <v>24878.35</v>
      </c>
      <c r="F26" s="8">
        <v>244.24</v>
      </c>
      <c r="G26" s="50">
        <v>212.07</v>
      </c>
    </row>
    <row r="27" spans="1:7" ht="16.5" customHeight="1" x14ac:dyDescent="0.25">
      <c r="A27" s="22" t="s">
        <v>39</v>
      </c>
      <c r="B27" s="7">
        <v>7935.07</v>
      </c>
      <c r="C27" s="8">
        <v>0</v>
      </c>
      <c r="D27" s="8">
        <v>0</v>
      </c>
      <c r="E27" s="7">
        <v>12759.35</v>
      </c>
      <c r="F27" s="8">
        <v>160.80000000000001</v>
      </c>
      <c r="G27" s="50">
        <v>0</v>
      </c>
    </row>
    <row r="28" spans="1:7" ht="15" customHeight="1" x14ac:dyDescent="0.25">
      <c r="A28" s="23" t="s">
        <v>40</v>
      </c>
      <c r="B28" s="32">
        <v>0</v>
      </c>
      <c r="C28" s="32">
        <v>0</v>
      </c>
      <c r="D28" s="32">
        <v>0</v>
      </c>
      <c r="E28" s="29">
        <v>311.18</v>
      </c>
      <c r="F28" s="32"/>
      <c r="G28" s="51">
        <v>0</v>
      </c>
    </row>
    <row r="29" spans="1:7" ht="13.5" customHeight="1" x14ac:dyDescent="0.25">
      <c r="A29" s="23" t="s">
        <v>41</v>
      </c>
      <c r="B29" s="28">
        <v>7935.07</v>
      </c>
      <c r="C29" s="32">
        <v>0</v>
      </c>
      <c r="D29" s="32">
        <v>0</v>
      </c>
      <c r="E29" s="28">
        <v>12448.17</v>
      </c>
      <c r="F29" s="29">
        <v>156.88</v>
      </c>
      <c r="G29" s="51">
        <v>0</v>
      </c>
    </row>
    <row r="30" spans="1:7" ht="16.5" customHeight="1" x14ac:dyDescent="0.25">
      <c r="A30" s="22" t="s">
        <v>42</v>
      </c>
      <c r="B30" s="7">
        <v>2250.9499999999998</v>
      </c>
      <c r="C30" s="8">
        <v>0</v>
      </c>
      <c r="D30" s="8">
        <v>0</v>
      </c>
      <c r="E30" s="7">
        <v>12119</v>
      </c>
      <c r="F30" s="8">
        <v>538.39</v>
      </c>
      <c r="G30" s="50">
        <v>0</v>
      </c>
    </row>
    <row r="31" spans="1:7" ht="16.5" customHeight="1" x14ac:dyDescent="0.25">
      <c r="A31" s="23" t="s">
        <v>43</v>
      </c>
      <c r="B31" s="28">
        <v>2250.9499999999998</v>
      </c>
      <c r="C31" s="32">
        <v>0</v>
      </c>
      <c r="D31" s="32">
        <v>0</v>
      </c>
      <c r="E31" s="28">
        <v>12119</v>
      </c>
      <c r="F31" s="29">
        <v>538.39</v>
      </c>
      <c r="G31" s="51">
        <v>0</v>
      </c>
    </row>
    <row r="32" spans="1:7" ht="17.25" customHeight="1" x14ac:dyDescent="0.25">
      <c r="A32" s="6" t="s">
        <v>44</v>
      </c>
      <c r="B32" s="7">
        <v>125612.19</v>
      </c>
      <c r="C32" s="7">
        <v>236518</v>
      </c>
      <c r="D32" s="7">
        <v>236518</v>
      </c>
      <c r="E32" s="7">
        <v>147511.38</v>
      </c>
      <c r="F32" s="8">
        <v>117.43</v>
      </c>
      <c r="G32" s="50">
        <v>62.37</v>
      </c>
    </row>
    <row r="33" spans="1:7" ht="16.5" customHeight="1" x14ac:dyDescent="0.25">
      <c r="A33" s="22" t="s">
        <v>45</v>
      </c>
      <c r="B33" s="7">
        <v>125612.19</v>
      </c>
      <c r="C33" s="8">
        <v>0</v>
      </c>
      <c r="D33" s="8">
        <v>0</v>
      </c>
      <c r="E33" s="7">
        <v>147511.38</v>
      </c>
      <c r="F33" s="8">
        <v>117.43</v>
      </c>
      <c r="G33" s="50">
        <v>0</v>
      </c>
    </row>
    <row r="34" spans="1:7" ht="15.75" customHeight="1" x14ac:dyDescent="0.25">
      <c r="A34" s="23" t="s">
        <v>46</v>
      </c>
      <c r="B34" s="28">
        <v>105843.32</v>
      </c>
      <c r="C34" s="32">
        <v>0</v>
      </c>
      <c r="D34" s="32">
        <v>0</v>
      </c>
      <c r="E34" s="28">
        <v>147431.74</v>
      </c>
      <c r="F34" s="29">
        <v>139.29</v>
      </c>
      <c r="G34" s="51">
        <v>0</v>
      </c>
    </row>
    <row r="35" spans="1:7" ht="16.5" customHeight="1" x14ac:dyDescent="0.25">
      <c r="A35" s="23" t="s">
        <v>47</v>
      </c>
      <c r="B35" s="28">
        <v>19768.87</v>
      </c>
      <c r="C35" s="32">
        <v>0</v>
      </c>
      <c r="D35" s="32">
        <v>0</v>
      </c>
      <c r="E35" s="29">
        <v>79.64</v>
      </c>
      <c r="F35" s="29">
        <v>0.4</v>
      </c>
      <c r="G35" s="51">
        <v>0</v>
      </c>
    </row>
    <row r="36" spans="1:7" x14ac:dyDescent="0.25">
      <c r="A36" s="24" t="s">
        <v>48</v>
      </c>
      <c r="B36" s="52">
        <v>1030173.61</v>
      </c>
      <c r="C36" s="52">
        <v>2184718</v>
      </c>
      <c r="D36" s="52">
        <v>2184718</v>
      </c>
      <c r="E36" s="52">
        <v>1393054.38</v>
      </c>
      <c r="F36" s="53">
        <v>135.22999999999999</v>
      </c>
      <c r="G36" s="50">
        <v>63.76</v>
      </c>
    </row>
    <row r="37" spans="1:7" x14ac:dyDescent="0.25">
      <c r="A37" s="19" t="s">
        <v>9</v>
      </c>
      <c r="B37" s="20">
        <v>980553.51</v>
      </c>
      <c r="C37" s="20">
        <v>2173999</v>
      </c>
      <c r="D37" s="20">
        <v>2173999</v>
      </c>
      <c r="E37" s="20">
        <v>1339298.9099999999</v>
      </c>
      <c r="F37" s="21">
        <v>136.59</v>
      </c>
      <c r="G37" s="49">
        <v>61.61</v>
      </c>
    </row>
    <row r="38" spans="1:7" x14ac:dyDescent="0.25">
      <c r="A38" s="6" t="s">
        <v>49</v>
      </c>
      <c r="B38" s="7">
        <v>794345.46</v>
      </c>
      <c r="C38" s="7">
        <v>1787998</v>
      </c>
      <c r="D38" s="7">
        <v>1787998</v>
      </c>
      <c r="E38" s="7">
        <v>1105754.0900000001</v>
      </c>
      <c r="F38" s="8">
        <v>139.19999999999999</v>
      </c>
      <c r="G38" s="50">
        <v>61.84</v>
      </c>
    </row>
    <row r="39" spans="1:7" x14ac:dyDescent="0.25">
      <c r="A39" s="22" t="s">
        <v>50</v>
      </c>
      <c r="B39" s="7">
        <v>668587.63</v>
      </c>
      <c r="C39" s="8">
        <v>0</v>
      </c>
      <c r="D39" s="8">
        <v>0</v>
      </c>
      <c r="E39" s="7">
        <v>911149.53</v>
      </c>
      <c r="F39" s="8">
        <v>136.28</v>
      </c>
      <c r="G39" s="50">
        <v>0</v>
      </c>
    </row>
    <row r="40" spans="1:7" x14ac:dyDescent="0.25">
      <c r="A40" s="23" t="s">
        <v>51</v>
      </c>
      <c r="B40" s="28">
        <v>652164.4</v>
      </c>
      <c r="C40" s="32">
        <v>0</v>
      </c>
      <c r="D40" s="32">
        <v>0</v>
      </c>
      <c r="E40" s="28">
        <v>893500.37</v>
      </c>
      <c r="F40" s="29">
        <v>137.01</v>
      </c>
      <c r="G40" s="51">
        <v>0</v>
      </c>
    </row>
    <row r="41" spans="1:7" x14ac:dyDescent="0.25">
      <c r="A41" s="23" t="s">
        <v>52</v>
      </c>
      <c r="B41" s="28">
        <v>13081.04</v>
      </c>
      <c r="C41" s="32">
        <v>0</v>
      </c>
      <c r="D41" s="32">
        <v>0</v>
      </c>
      <c r="E41" s="28">
        <v>13620.77</v>
      </c>
      <c r="F41" s="29">
        <v>104.13</v>
      </c>
      <c r="G41" s="51">
        <v>0</v>
      </c>
    </row>
    <row r="42" spans="1:7" x14ac:dyDescent="0.25">
      <c r="A42" s="23" t="s">
        <v>53</v>
      </c>
      <c r="B42" s="28">
        <v>3342.19</v>
      </c>
      <c r="C42" s="32">
        <v>0</v>
      </c>
      <c r="D42" s="32">
        <v>0</v>
      </c>
      <c r="E42" s="28">
        <v>4028.39</v>
      </c>
      <c r="F42" s="29">
        <v>120.53</v>
      </c>
      <c r="G42" s="51">
        <v>0</v>
      </c>
    </row>
    <row r="43" spans="1:7" x14ac:dyDescent="0.25">
      <c r="A43" s="22" t="s">
        <v>54</v>
      </c>
      <c r="B43" s="7">
        <v>15408.57</v>
      </c>
      <c r="C43" s="8">
        <v>0</v>
      </c>
      <c r="D43" s="8">
        <v>0</v>
      </c>
      <c r="E43" s="7">
        <v>44265.03</v>
      </c>
      <c r="F43" s="8">
        <v>287.27999999999997</v>
      </c>
      <c r="G43" s="50">
        <v>0</v>
      </c>
    </row>
    <row r="44" spans="1:7" x14ac:dyDescent="0.25">
      <c r="A44" s="23" t="s">
        <v>55</v>
      </c>
      <c r="B44" s="28">
        <v>15408.57</v>
      </c>
      <c r="C44" s="32">
        <v>0</v>
      </c>
      <c r="D44" s="32">
        <v>0</v>
      </c>
      <c r="E44" s="28">
        <v>44265.03</v>
      </c>
      <c r="F44" s="29">
        <v>287.27999999999997</v>
      </c>
      <c r="G44" s="51">
        <v>0</v>
      </c>
    </row>
    <row r="45" spans="1:7" x14ac:dyDescent="0.25">
      <c r="A45" s="22" t="s">
        <v>56</v>
      </c>
      <c r="B45" s="7">
        <v>110349.26</v>
      </c>
      <c r="C45" s="8">
        <v>0</v>
      </c>
      <c r="D45" s="8">
        <v>0</v>
      </c>
      <c r="E45" s="7">
        <v>150339.53</v>
      </c>
      <c r="F45" s="8">
        <v>136.24</v>
      </c>
      <c r="G45" s="50">
        <v>0</v>
      </c>
    </row>
    <row r="46" spans="1:7" x14ac:dyDescent="0.25">
      <c r="A46" s="23" t="s">
        <v>57</v>
      </c>
      <c r="B46" s="28">
        <v>110349.26</v>
      </c>
      <c r="C46" s="32">
        <v>0</v>
      </c>
      <c r="D46" s="32">
        <v>0</v>
      </c>
      <c r="E46" s="28">
        <v>150339.53</v>
      </c>
      <c r="F46" s="29">
        <v>136.24</v>
      </c>
      <c r="G46" s="51">
        <v>0</v>
      </c>
    </row>
    <row r="47" spans="1:7" x14ac:dyDescent="0.25">
      <c r="A47" s="6" t="s">
        <v>58</v>
      </c>
      <c r="B47" s="7">
        <v>184276.48000000001</v>
      </c>
      <c r="C47" s="7">
        <v>373201</v>
      </c>
      <c r="D47" s="7">
        <v>373201</v>
      </c>
      <c r="E47" s="7">
        <v>232408.64</v>
      </c>
      <c r="F47" s="8">
        <v>126.12</v>
      </c>
      <c r="G47" s="50">
        <v>62.27</v>
      </c>
    </row>
    <row r="48" spans="1:7" x14ac:dyDescent="0.25">
      <c r="A48" s="22" t="s">
        <v>59</v>
      </c>
      <c r="B48" s="7">
        <v>46060.42</v>
      </c>
      <c r="C48" s="8">
        <v>0</v>
      </c>
      <c r="D48" s="8">
        <v>0</v>
      </c>
      <c r="E48" s="7">
        <v>55543.71</v>
      </c>
      <c r="F48" s="8">
        <v>120.59</v>
      </c>
      <c r="G48" s="50">
        <v>0</v>
      </c>
    </row>
    <row r="49" spans="1:7" x14ac:dyDescent="0.25">
      <c r="A49" s="23" t="s">
        <v>60</v>
      </c>
      <c r="B49" s="28">
        <v>5777.54</v>
      </c>
      <c r="C49" s="32">
        <v>0</v>
      </c>
      <c r="D49" s="32">
        <v>0</v>
      </c>
      <c r="E49" s="28">
        <v>9093.86</v>
      </c>
      <c r="F49" s="29">
        <v>157.4</v>
      </c>
      <c r="G49" s="51">
        <v>0</v>
      </c>
    </row>
    <row r="50" spans="1:7" x14ac:dyDescent="0.25">
      <c r="A50" s="23" t="s">
        <v>61</v>
      </c>
      <c r="B50" s="28">
        <v>39701.56</v>
      </c>
      <c r="C50" s="32">
        <v>0</v>
      </c>
      <c r="D50" s="32">
        <v>0</v>
      </c>
      <c r="E50" s="28">
        <v>45065.97</v>
      </c>
      <c r="F50" s="29">
        <v>113.51</v>
      </c>
      <c r="G50" s="51">
        <v>0</v>
      </c>
    </row>
    <row r="51" spans="1:7" x14ac:dyDescent="0.25">
      <c r="A51" s="23" t="s">
        <v>62</v>
      </c>
      <c r="B51" s="29">
        <v>146.36000000000001</v>
      </c>
      <c r="C51" s="32">
        <v>0</v>
      </c>
      <c r="D51" s="32">
        <v>0</v>
      </c>
      <c r="E51" s="28">
        <v>1050.8800000000001</v>
      </c>
      <c r="F51" s="29">
        <v>718.01</v>
      </c>
      <c r="G51" s="51">
        <v>0</v>
      </c>
    </row>
    <row r="52" spans="1:7" x14ac:dyDescent="0.25">
      <c r="A52" s="23" t="s">
        <v>63</v>
      </c>
      <c r="B52" s="29">
        <v>434.96</v>
      </c>
      <c r="C52" s="32">
        <v>0</v>
      </c>
      <c r="D52" s="32">
        <v>0</v>
      </c>
      <c r="E52" s="29">
        <v>333</v>
      </c>
      <c r="F52" s="29">
        <v>76.56</v>
      </c>
      <c r="G52" s="51">
        <v>0</v>
      </c>
    </row>
    <row r="53" spans="1:7" x14ac:dyDescent="0.25">
      <c r="A53" s="22" t="s">
        <v>64</v>
      </c>
      <c r="B53" s="7">
        <v>111310.36</v>
      </c>
      <c r="C53" s="8">
        <v>0</v>
      </c>
      <c r="D53" s="8">
        <v>0</v>
      </c>
      <c r="E53" s="7">
        <v>136112.29</v>
      </c>
      <c r="F53" s="8">
        <v>122.28</v>
      </c>
      <c r="G53" s="50">
        <v>0</v>
      </c>
    </row>
    <row r="54" spans="1:7" x14ac:dyDescent="0.25">
      <c r="A54" s="23" t="s">
        <v>65</v>
      </c>
      <c r="B54" s="28">
        <v>17645.810000000001</v>
      </c>
      <c r="C54" s="32">
        <v>0</v>
      </c>
      <c r="D54" s="32">
        <v>0</v>
      </c>
      <c r="E54" s="28">
        <v>17277.59</v>
      </c>
      <c r="F54" s="29">
        <v>97.91</v>
      </c>
      <c r="G54" s="51">
        <v>0</v>
      </c>
    </row>
    <row r="55" spans="1:7" x14ac:dyDescent="0.25">
      <c r="A55" s="23" t="s">
        <v>66</v>
      </c>
      <c r="B55" s="28">
        <v>65005.75</v>
      </c>
      <c r="C55" s="32">
        <v>0</v>
      </c>
      <c r="D55" s="32">
        <v>0</v>
      </c>
      <c r="E55" s="28">
        <v>86670.92</v>
      </c>
      <c r="F55" s="29">
        <v>133.33000000000001</v>
      </c>
      <c r="G55" s="51">
        <v>0</v>
      </c>
    </row>
    <row r="56" spans="1:7" x14ac:dyDescent="0.25">
      <c r="A56" s="23" t="s">
        <v>67</v>
      </c>
      <c r="B56" s="28">
        <v>26413.5</v>
      </c>
      <c r="C56" s="32">
        <v>0</v>
      </c>
      <c r="D56" s="32">
        <v>0</v>
      </c>
      <c r="E56" s="28">
        <v>25911.4</v>
      </c>
      <c r="F56" s="29">
        <v>98.1</v>
      </c>
      <c r="G56" s="51">
        <v>0</v>
      </c>
    </row>
    <row r="57" spans="1:7" x14ac:dyDescent="0.25">
      <c r="A57" s="23" t="s">
        <v>68</v>
      </c>
      <c r="B57" s="28">
        <v>1708.07</v>
      </c>
      <c r="C57" s="32">
        <v>0</v>
      </c>
      <c r="D57" s="32">
        <v>0</v>
      </c>
      <c r="E57" s="28">
        <v>3704.93</v>
      </c>
      <c r="F57" s="29">
        <v>216.91</v>
      </c>
      <c r="G57" s="51">
        <v>0</v>
      </c>
    </row>
    <row r="58" spans="1:7" x14ac:dyDescent="0.25">
      <c r="A58" s="23" t="s">
        <v>69</v>
      </c>
      <c r="B58" s="29">
        <v>537.23</v>
      </c>
      <c r="C58" s="32">
        <v>0</v>
      </c>
      <c r="D58" s="32">
        <v>0</v>
      </c>
      <c r="E58" s="28">
        <v>1915.51</v>
      </c>
      <c r="F58" s="29">
        <v>356.55</v>
      </c>
      <c r="G58" s="51">
        <v>0</v>
      </c>
    </row>
    <row r="59" spans="1:7" x14ac:dyDescent="0.25">
      <c r="A59" s="23" t="s">
        <v>70</v>
      </c>
      <c r="B59" s="32">
        <v>0</v>
      </c>
      <c r="C59" s="32">
        <v>0</v>
      </c>
      <c r="D59" s="32">
        <v>0</v>
      </c>
      <c r="E59" s="29">
        <v>631.94000000000005</v>
      </c>
      <c r="F59" s="32"/>
      <c r="G59" s="51">
        <v>0</v>
      </c>
    </row>
    <row r="60" spans="1:7" x14ac:dyDescent="0.25">
      <c r="A60" s="22" t="s">
        <v>71</v>
      </c>
      <c r="B60" s="7">
        <v>14461.95</v>
      </c>
      <c r="C60" s="8">
        <v>0</v>
      </c>
      <c r="D60" s="8">
        <v>0</v>
      </c>
      <c r="E60" s="7">
        <v>25832.11</v>
      </c>
      <c r="F60" s="8">
        <v>178.62</v>
      </c>
      <c r="G60" s="50">
        <v>0</v>
      </c>
    </row>
    <row r="61" spans="1:7" x14ac:dyDescent="0.25">
      <c r="A61" s="23" t="s">
        <v>72</v>
      </c>
      <c r="B61" s="28">
        <v>1248.57</v>
      </c>
      <c r="C61" s="32">
        <v>0</v>
      </c>
      <c r="D61" s="32">
        <v>0</v>
      </c>
      <c r="E61" s="29">
        <v>879.13</v>
      </c>
      <c r="F61" s="29">
        <v>70.41</v>
      </c>
      <c r="G61" s="51">
        <v>0</v>
      </c>
    </row>
    <row r="62" spans="1:7" x14ac:dyDescent="0.25">
      <c r="A62" s="23" t="s">
        <v>73</v>
      </c>
      <c r="B62" s="28">
        <v>2487</v>
      </c>
      <c r="C62" s="32">
        <v>0</v>
      </c>
      <c r="D62" s="32">
        <v>0</v>
      </c>
      <c r="E62" s="28">
        <v>3992.34</v>
      </c>
      <c r="F62" s="29">
        <v>160.53</v>
      </c>
      <c r="G62" s="51">
        <v>0</v>
      </c>
    </row>
    <row r="63" spans="1:7" x14ac:dyDescent="0.25">
      <c r="A63" s="23" t="s">
        <v>74</v>
      </c>
      <c r="B63" s="29">
        <v>165.9</v>
      </c>
      <c r="C63" s="32">
        <v>0</v>
      </c>
      <c r="D63" s="32">
        <v>0</v>
      </c>
      <c r="E63" s="29">
        <v>166.25</v>
      </c>
      <c r="F63" s="29">
        <v>100.21</v>
      </c>
      <c r="G63" s="51">
        <v>0</v>
      </c>
    </row>
    <row r="64" spans="1:7" x14ac:dyDescent="0.25">
      <c r="A64" s="23" t="s">
        <v>75</v>
      </c>
      <c r="B64" s="28">
        <v>3291.87</v>
      </c>
      <c r="C64" s="32">
        <v>0</v>
      </c>
      <c r="D64" s="32">
        <v>0</v>
      </c>
      <c r="E64" s="28">
        <v>4782.68</v>
      </c>
      <c r="F64" s="29">
        <v>145.29</v>
      </c>
      <c r="G64" s="51">
        <v>0</v>
      </c>
    </row>
    <row r="65" spans="1:7" x14ac:dyDescent="0.25">
      <c r="A65" s="23" t="s">
        <v>76</v>
      </c>
      <c r="B65" s="29">
        <v>690.74</v>
      </c>
      <c r="C65" s="32">
        <v>0</v>
      </c>
      <c r="D65" s="32">
        <v>0</v>
      </c>
      <c r="E65" s="28">
        <v>2124.35</v>
      </c>
      <c r="F65" s="29">
        <v>307.55</v>
      </c>
      <c r="G65" s="51">
        <v>0</v>
      </c>
    </row>
    <row r="66" spans="1:7" x14ac:dyDescent="0.25">
      <c r="A66" s="23" t="s">
        <v>77</v>
      </c>
      <c r="B66" s="29">
        <v>662.97</v>
      </c>
      <c r="C66" s="32">
        <v>0</v>
      </c>
      <c r="D66" s="32">
        <v>0</v>
      </c>
      <c r="E66" s="28">
        <v>1099.8399999999999</v>
      </c>
      <c r="F66" s="29">
        <v>165.9</v>
      </c>
      <c r="G66" s="51">
        <v>0</v>
      </c>
    </row>
    <row r="67" spans="1:7" x14ac:dyDescent="0.25">
      <c r="A67" s="23" t="s">
        <v>78</v>
      </c>
      <c r="B67" s="28">
        <v>1041.1500000000001</v>
      </c>
      <c r="C67" s="32">
        <v>0</v>
      </c>
      <c r="D67" s="32">
        <v>0</v>
      </c>
      <c r="E67" s="29">
        <v>943.33</v>
      </c>
      <c r="F67" s="29">
        <v>90.6</v>
      </c>
      <c r="G67" s="51">
        <v>0</v>
      </c>
    </row>
    <row r="68" spans="1:7" x14ac:dyDescent="0.25">
      <c r="A68" s="23" t="s">
        <v>79</v>
      </c>
      <c r="B68" s="28">
        <v>1769.54</v>
      </c>
      <c r="C68" s="32">
        <v>0</v>
      </c>
      <c r="D68" s="32">
        <v>0</v>
      </c>
      <c r="E68" s="29">
        <v>914.46</v>
      </c>
      <c r="F68" s="29">
        <v>51.68</v>
      </c>
      <c r="G68" s="51">
        <v>0</v>
      </c>
    </row>
    <row r="69" spans="1:7" x14ac:dyDescent="0.25">
      <c r="A69" s="23" t="s">
        <v>80</v>
      </c>
      <c r="B69" s="28">
        <v>3104.21</v>
      </c>
      <c r="C69" s="32">
        <v>0</v>
      </c>
      <c r="D69" s="32">
        <v>0</v>
      </c>
      <c r="E69" s="28">
        <v>10929.73</v>
      </c>
      <c r="F69" s="29">
        <v>352.09</v>
      </c>
      <c r="G69" s="51">
        <v>0</v>
      </c>
    </row>
    <row r="70" spans="1:7" x14ac:dyDescent="0.25">
      <c r="A70" s="22" t="s">
        <v>81</v>
      </c>
      <c r="B70" s="7">
        <v>12443.75</v>
      </c>
      <c r="C70" s="8">
        <v>0</v>
      </c>
      <c r="D70" s="8">
        <v>0</v>
      </c>
      <c r="E70" s="7">
        <v>14920.53</v>
      </c>
      <c r="F70" s="8">
        <v>119.9</v>
      </c>
      <c r="G70" s="50">
        <v>0</v>
      </c>
    </row>
    <row r="71" spans="1:7" x14ac:dyDescent="0.25">
      <c r="A71" s="23" t="s">
        <v>82</v>
      </c>
      <c r="B71" s="29">
        <v>638.27</v>
      </c>
      <c r="C71" s="32">
        <v>0</v>
      </c>
      <c r="D71" s="32">
        <v>0</v>
      </c>
      <c r="E71" s="29">
        <v>638.51</v>
      </c>
      <c r="F71" s="29">
        <v>100.04</v>
      </c>
      <c r="G71" s="51">
        <v>0</v>
      </c>
    </row>
    <row r="72" spans="1:7" x14ac:dyDescent="0.25">
      <c r="A72" s="23" t="s">
        <v>83</v>
      </c>
      <c r="B72" s="29">
        <v>652.25</v>
      </c>
      <c r="C72" s="32">
        <v>0</v>
      </c>
      <c r="D72" s="32">
        <v>0</v>
      </c>
      <c r="E72" s="29">
        <v>586</v>
      </c>
      <c r="F72" s="29">
        <v>89.84</v>
      </c>
      <c r="G72" s="51">
        <v>0</v>
      </c>
    </row>
    <row r="73" spans="1:7" x14ac:dyDescent="0.25">
      <c r="A73" s="23" t="s">
        <v>84</v>
      </c>
      <c r="B73" s="29">
        <v>719.6</v>
      </c>
      <c r="C73" s="32">
        <v>0</v>
      </c>
      <c r="D73" s="32">
        <v>0</v>
      </c>
      <c r="E73" s="29">
        <v>132.91999999999999</v>
      </c>
      <c r="F73" s="29">
        <v>18.47</v>
      </c>
      <c r="G73" s="51">
        <v>0</v>
      </c>
    </row>
    <row r="74" spans="1:7" x14ac:dyDescent="0.25">
      <c r="A74" s="23" t="s">
        <v>85</v>
      </c>
      <c r="B74" s="28">
        <v>10433.629999999999</v>
      </c>
      <c r="C74" s="32">
        <v>0</v>
      </c>
      <c r="D74" s="32">
        <v>0</v>
      </c>
      <c r="E74" s="28">
        <v>13563.1</v>
      </c>
      <c r="F74" s="29">
        <v>129.99</v>
      </c>
      <c r="G74" s="51">
        <v>0</v>
      </c>
    </row>
    <row r="75" spans="1:7" x14ac:dyDescent="0.25">
      <c r="A75" s="6" t="s">
        <v>86</v>
      </c>
      <c r="B75" s="8">
        <v>845.37</v>
      </c>
      <c r="C75" s="7">
        <v>1600</v>
      </c>
      <c r="D75" s="7">
        <v>1600</v>
      </c>
      <c r="E75" s="8">
        <v>746.18</v>
      </c>
      <c r="F75" s="8">
        <v>88.27</v>
      </c>
      <c r="G75" s="50">
        <v>46.64</v>
      </c>
    </row>
    <row r="76" spans="1:7" x14ac:dyDescent="0.25">
      <c r="A76" s="22" t="s">
        <v>87</v>
      </c>
      <c r="B76" s="8">
        <v>845.37</v>
      </c>
      <c r="C76" s="8">
        <v>0</v>
      </c>
      <c r="D76" s="8">
        <v>0</v>
      </c>
      <c r="E76" s="8">
        <v>746.18</v>
      </c>
      <c r="F76" s="8">
        <v>88.27</v>
      </c>
      <c r="G76" s="50">
        <v>0</v>
      </c>
    </row>
    <row r="77" spans="1:7" x14ac:dyDescent="0.25">
      <c r="A77" s="23" t="s">
        <v>88</v>
      </c>
      <c r="B77" s="29">
        <v>830.92</v>
      </c>
      <c r="C77" s="32">
        <v>0</v>
      </c>
      <c r="D77" s="32">
        <v>0</v>
      </c>
      <c r="E77" s="29">
        <v>746.18</v>
      </c>
      <c r="F77" s="29">
        <v>89.8</v>
      </c>
      <c r="G77" s="51">
        <v>0</v>
      </c>
    </row>
    <row r="78" spans="1:7" x14ac:dyDescent="0.25">
      <c r="A78" s="23" t="s">
        <v>89</v>
      </c>
      <c r="B78" s="29">
        <v>14.45</v>
      </c>
      <c r="C78" s="32">
        <v>0</v>
      </c>
      <c r="D78" s="32">
        <v>0</v>
      </c>
      <c r="E78" s="32">
        <v>0</v>
      </c>
      <c r="F78" s="32">
        <v>0</v>
      </c>
      <c r="G78" s="51">
        <v>0</v>
      </c>
    </row>
    <row r="79" spans="1:7" x14ac:dyDescent="0.25">
      <c r="A79" s="6" t="s">
        <v>90</v>
      </c>
      <c r="B79" s="8">
        <v>156.31</v>
      </c>
      <c r="C79" s="7">
        <v>11200</v>
      </c>
      <c r="D79" s="7">
        <v>11200</v>
      </c>
      <c r="E79" s="8">
        <v>0</v>
      </c>
      <c r="F79" s="8">
        <v>0</v>
      </c>
      <c r="G79" s="50">
        <v>0</v>
      </c>
    </row>
    <row r="80" spans="1:7" x14ac:dyDescent="0.25">
      <c r="A80" s="22" t="s">
        <v>91</v>
      </c>
      <c r="B80" s="8">
        <v>156.31</v>
      </c>
      <c r="C80" s="8">
        <v>0</v>
      </c>
      <c r="D80" s="8">
        <v>0</v>
      </c>
      <c r="E80" s="8">
        <v>0</v>
      </c>
      <c r="F80" s="8">
        <v>0</v>
      </c>
      <c r="G80" s="50">
        <v>0</v>
      </c>
    </row>
    <row r="81" spans="1:7" x14ac:dyDescent="0.25">
      <c r="A81" s="23" t="s">
        <v>92</v>
      </c>
      <c r="B81" s="29">
        <v>156.31</v>
      </c>
      <c r="C81" s="32">
        <v>0</v>
      </c>
      <c r="D81" s="32">
        <v>0</v>
      </c>
      <c r="E81" s="32">
        <v>0</v>
      </c>
      <c r="F81" s="32">
        <v>0</v>
      </c>
      <c r="G81" s="51">
        <v>0</v>
      </c>
    </row>
    <row r="82" spans="1:7" x14ac:dyDescent="0.25">
      <c r="A82" s="6" t="s">
        <v>93</v>
      </c>
      <c r="B82" s="8">
        <v>929.89</v>
      </c>
      <c r="C82" s="8">
        <v>0</v>
      </c>
      <c r="D82" s="8">
        <v>0</v>
      </c>
      <c r="E82" s="8">
        <v>390</v>
      </c>
      <c r="F82" s="8">
        <v>41.94</v>
      </c>
      <c r="G82" s="50">
        <v>0</v>
      </c>
    </row>
    <row r="83" spans="1:7" x14ac:dyDescent="0.25">
      <c r="A83" s="22" t="s">
        <v>94</v>
      </c>
      <c r="B83" s="8">
        <v>929.89</v>
      </c>
      <c r="C83" s="8">
        <v>0</v>
      </c>
      <c r="D83" s="8">
        <v>0</v>
      </c>
      <c r="E83" s="8">
        <v>0</v>
      </c>
      <c r="F83" s="8">
        <v>0</v>
      </c>
      <c r="G83" s="50">
        <v>0</v>
      </c>
    </row>
    <row r="84" spans="1:7" x14ac:dyDescent="0.25">
      <c r="A84" s="23" t="s">
        <v>95</v>
      </c>
      <c r="B84" s="29">
        <v>929.89</v>
      </c>
      <c r="C84" s="32">
        <v>0</v>
      </c>
      <c r="D84" s="32">
        <v>0</v>
      </c>
      <c r="E84" s="32">
        <v>0</v>
      </c>
      <c r="F84" s="32">
        <v>0</v>
      </c>
      <c r="G84" s="51">
        <v>0</v>
      </c>
    </row>
    <row r="85" spans="1:7" x14ac:dyDescent="0.25">
      <c r="A85" s="22" t="s">
        <v>96</v>
      </c>
      <c r="B85" s="8">
        <v>0</v>
      </c>
      <c r="C85" s="8">
        <v>0</v>
      </c>
      <c r="D85" s="8">
        <v>0</v>
      </c>
      <c r="E85" s="8">
        <v>390</v>
      </c>
      <c r="F85" s="8">
        <v>0</v>
      </c>
      <c r="G85" s="50">
        <v>0</v>
      </c>
    </row>
    <row r="86" spans="1:7" x14ac:dyDescent="0.25">
      <c r="A86" s="23" t="s">
        <v>97</v>
      </c>
      <c r="B86" s="32">
        <v>0</v>
      </c>
      <c r="C86" s="32">
        <v>0</v>
      </c>
      <c r="D86" s="32">
        <v>0</v>
      </c>
      <c r="E86" s="29">
        <v>390</v>
      </c>
      <c r="F86" s="32">
        <v>0</v>
      </c>
      <c r="G86" s="51">
        <v>0</v>
      </c>
    </row>
    <row r="87" spans="1:7" x14ac:dyDescent="0.25">
      <c r="A87" s="19" t="s">
        <v>10</v>
      </c>
      <c r="B87" s="20">
        <v>22106.39</v>
      </c>
      <c r="C87" s="20">
        <v>16200</v>
      </c>
      <c r="D87" s="20">
        <v>16200</v>
      </c>
      <c r="E87" s="20">
        <v>8345.2900000000009</v>
      </c>
      <c r="F87" s="21">
        <v>37.75</v>
      </c>
      <c r="G87" s="49">
        <v>51.51</v>
      </c>
    </row>
    <row r="88" spans="1:7" x14ac:dyDescent="0.25">
      <c r="A88" s="6" t="s">
        <v>98</v>
      </c>
      <c r="B88" s="7">
        <v>3592.09</v>
      </c>
      <c r="C88" s="7">
        <v>12200</v>
      </c>
      <c r="D88" s="7">
        <v>12200</v>
      </c>
      <c r="E88" s="7">
        <v>8345.2900000000009</v>
      </c>
      <c r="F88" s="8">
        <v>232.32</v>
      </c>
      <c r="G88" s="50">
        <v>68.400000000000006</v>
      </c>
    </row>
    <row r="89" spans="1:7" x14ac:dyDescent="0.25">
      <c r="A89" s="22" t="s">
        <v>99</v>
      </c>
      <c r="B89" s="7">
        <v>3522.95</v>
      </c>
      <c r="C89" s="8">
        <v>0</v>
      </c>
      <c r="D89" s="8">
        <v>0</v>
      </c>
      <c r="E89" s="7">
        <v>7836.55</v>
      </c>
      <c r="F89" s="8">
        <v>222.44</v>
      </c>
      <c r="G89" s="50">
        <v>0</v>
      </c>
    </row>
    <row r="90" spans="1:7" x14ac:dyDescent="0.25">
      <c r="A90" s="23" t="s">
        <v>100</v>
      </c>
      <c r="B90" s="28">
        <v>2437.0700000000002</v>
      </c>
      <c r="C90" s="32">
        <v>0</v>
      </c>
      <c r="D90" s="32">
        <v>0</v>
      </c>
      <c r="E90" s="28">
        <v>7362.5</v>
      </c>
      <c r="F90" s="29">
        <v>302.10000000000002</v>
      </c>
      <c r="G90" s="51">
        <v>0</v>
      </c>
    </row>
    <row r="91" spans="1:7" x14ac:dyDescent="0.25">
      <c r="A91" s="23" t="s">
        <v>101</v>
      </c>
      <c r="B91" s="28">
        <v>1085.8800000000001</v>
      </c>
      <c r="C91" s="32">
        <v>0</v>
      </c>
      <c r="D91" s="32">
        <v>0</v>
      </c>
      <c r="E91" s="32">
        <v>0</v>
      </c>
      <c r="F91" s="32">
        <v>0</v>
      </c>
      <c r="G91" s="51">
        <v>0</v>
      </c>
    </row>
    <row r="92" spans="1:7" x14ac:dyDescent="0.25">
      <c r="A92" s="23" t="s">
        <v>102</v>
      </c>
      <c r="B92" s="32">
        <v>0</v>
      </c>
      <c r="C92" s="32">
        <v>0</v>
      </c>
      <c r="D92" s="32">
        <v>0</v>
      </c>
      <c r="E92" s="29">
        <v>474.05</v>
      </c>
      <c r="F92" s="32">
        <v>0</v>
      </c>
      <c r="G92" s="51">
        <v>0</v>
      </c>
    </row>
    <row r="93" spans="1:7" x14ac:dyDescent="0.25">
      <c r="A93" s="22" t="s">
        <v>103</v>
      </c>
      <c r="B93" s="8">
        <v>69.14</v>
      </c>
      <c r="C93" s="8">
        <v>0</v>
      </c>
      <c r="D93" s="8">
        <v>0</v>
      </c>
      <c r="E93" s="8">
        <v>508.74</v>
      </c>
      <c r="F93" s="8">
        <v>735.81</v>
      </c>
      <c r="G93" s="50">
        <v>0</v>
      </c>
    </row>
    <row r="94" spans="1:7" x14ac:dyDescent="0.25">
      <c r="A94" s="23" t="s">
        <v>104</v>
      </c>
      <c r="B94" s="29">
        <v>69.14</v>
      </c>
      <c r="C94" s="32">
        <v>0</v>
      </c>
      <c r="D94" s="32">
        <v>0</v>
      </c>
      <c r="E94" s="29">
        <v>508.74</v>
      </c>
      <c r="F94" s="29">
        <v>735.81</v>
      </c>
      <c r="G94" s="51">
        <v>0</v>
      </c>
    </row>
    <row r="95" spans="1:7" x14ac:dyDescent="0.25">
      <c r="A95" s="6" t="s">
        <v>105</v>
      </c>
      <c r="B95" s="7">
        <v>18514.3</v>
      </c>
      <c r="C95" s="7">
        <v>4000</v>
      </c>
      <c r="D95" s="7">
        <v>4000</v>
      </c>
      <c r="E95" s="8">
        <v>0</v>
      </c>
      <c r="F95" s="8">
        <v>0</v>
      </c>
      <c r="G95" s="50">
        <v>0</v>
      </c>
    </row>
    <row r="96" spans="1:7" x14ac:dyDescent="0.25">
      <c r="A96" s="22" t="s">
        <v>106</v>
      </c>
      <c r="B96" s="7">
        <v>18514.3</v>
      </c>
      <c r="C96" s="8">
        <v>0</v>
      </c>
      <c r="D96" s="8">
        <v>0</v>
      </c>
      <c r="E96" s="8">
        <v>0</v>
      </c>
      <c r="F96" s="8">
        <v>0</v>
      </c>
      <c r="G96" s="50">
        <v>0</v>
      </c>
    </row>
    <row r="97" spans="1:7" x14ac:dyDescent="0.25">
      <c r="A97" s="23" t="s">
        <v>107</v>
      </c>
      <c r="B97" s="28">
        <v>18514.3</v>
      </c>
      <c r="C97" s="32">
        <v>0</v>
      </c>
      <c r="D97" s="32">
        <v>0</v>
      </c>
      <c r="E97" s="32">
        <v>0</v>
      </c>
      <c r="F97" s="32">
        <v>0</v>
      </c>
      <c r="G97" s="51">
        <v>0</v>
      </c>
    </row>
    <row r="98" spans="1:7" x14ac:dyDescent="0.25">
      <c r="A98" s="24" t="s">
        <v>108</v>
      </c>
      <c r="B98" s="52">
        <v>1002659.9</v>
      </c>
      <c r="C98" s="52">
        <v>2190199</v>
      </c>
      <c r="D98" s="52">
        <v>2190199</v>
      </c>
      <c r="E98" s="52">
        <v>1347644.2</v>
      </c>
      <c r="F98" s="53">
        <v>134.41</v>
      </c>
      <c r="G98" s="50">
        <v>61.53</v>
      </c>
    </row>
  </sheetData>
  <mergeCells count="3">
    <mergeCell ref="A1:G1"/>
    <mergeCell ref="A3:G3"/>
    <mergeCell ref="A7:G7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sqref="A1:G1"/>
    </sheetView>
  </sheetViews>
  <sheetFormatPr defaultRowHeight="15" x14ac:dyDescent="0.25"/>
  <cols>
    <col min="1" max="1" width="57.5703125" customWidth="1"/>
    <col min="2" max="2" width="17.42578125" customWidth="1"/>
    <col min="3" max="3" width="18.5703125" customWidth="1"/>
    <col min="4" max="4" width="18.140625" customWidth="1"/>
    <col min="5" max="5" width="17" customWidth="1"/>
    <col min="6" max="6" width="18.7109375" customWidth="1"/>
    <col min="7" max="7" width="21.42578125" customWidth="1"/>
  </cols>
  <sheetData>
    <row r="1" spans="1:7" ht="16.5" thickBot="1" x14ac:dyDescent="0.3">
      <c r="A1" s="110" t="s">
        <v>146</v>
      </c>
      <c r="B1" s="110"/>
      <c r="C1" s="110"/>
      <c r="D1" s="110"/>
      <c r="E1" s="110"/>
      <c r="F1" s="110"/>
      <c r="G1" s="110"/>
    </row>
    <row r="2" spans="1:7" ht="59.25" customHeight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4.75" customHeight="1" x14ac:dyDescent="0.25">
      <c r="A3" s="3" t="s">
        <v>7</v>
      </c>
      <c r="B3" s="4"/>
      <c r="C3" s="4"/>
      <c r="D3" s="4"/>
      <c r="E3" s="4"/>
      <c r="F3" s="4"/>
      <c r="G3" s="5"/>
    </row>
    <row r="4" spans="1:7" ht="20.100000000000001" customHeight="1" x14ac:dyDescent="0.25">
      <c r="A4" s="27" t="s">
        <v>109</v>
      </c>
      <c r="B4" s="28">
        <v>41079.29</v>
      </c>
      <c r="C4" s="28">
        <v>124918</v>
      </c>
      <c r="D4" s="28">
        <v>124918</v>
      </c>
      <c r="E4" s="28">
        <v>69891.460000000006</v>
      </c>
      <c r="F4" s="29">
        <v>170.14</v>
      </c>
      <c r="G4" s="9">
        <v>55.95</v>
      </c>
    </row>
    <row r="5" spans="1:7" ht="20.100000000000001" customHeight="1" x14ac:dyDescent="0.25">
      <c r="A5" s="27" t="s">
        <v>110</v>
      </c>
      <c r="B5" s="28">
        <v>8493.68</v>
      </c>
      <c r="C5" s="28">
        <v>10800</v>
      </c>
      <c r="D5" s="28">
        <v>10800</v>
      </c>
      <c r="E5" s="28">
        <v>13467.53</v>
      </c>
      <c r="F5" s="29">
        <v>158.56</v>
      </c>
      <c r="G5" s="9">
        <v>124.7</v>
      </c>
    </row>
    <row r="6" spans="1:7" ht="20.100000000000001" customHeight="1" x14ac:dyDescent="0.25">
      <c r="A6" s="27" t="s">
        <v>111</v>
      </c>
      <c r="B6" s="28">
        <v>20625.68</v>
      </c>
      <c r="C6" s="28">
        <v>28000</v>
      </c>
      <c r="D6" s="28">
        <v>28000</v>
      </c>
      <c r="E6" s="28">
        <v>22619.599999999999</v>
      </c>
      <c r="F6" s="29">
        <v>109.67</v>
      </c>
      <c r="G6" s="9">
        <v>80.78</v>
      </c>
    </row>
    <row r="7" spans="1:7" ht="20.100000000000001" customHeight="1" x14ac:dyDescent="0.25">
      <c r="A7" s="27" t="s">
        <v>112</v>
      </c>
      <c r="B7" s="28">
        <v>84532.9</v>
      </c>
      <c r="C7" s="28">
        <v>111600</v>
      </c>
      <c r="D7" s="28">
        <v>111600</v>
      </c>
      <c r="E7" s="28">
        <v>77619.92</v>
      </c>
      <c r="F7" s="29">
        <v>91.82</v>
      </c>
      <c r="G7" s="9">
        <v>69.55</v>
      </c>
    </row>
    <row r="8" spans="1:7" ht="20.100000000000001" customHeight="1" x14ac:dyDescent="0.25">
      <c r="A8" s="27" t="s">
        <v>113</v>
      </c>
      <c r="B8" s="28">
        <v>6942.86</v>
      </c>
      <c r="C8" s="28">
        <v>33300</v>
      </c>
      <c r="D8" s="28">
        <v>33300</v>
      </c>
      <c r="E8" s="28">
        <v>19686.66</v>
      </c>
      <c r="F8" s="29">
        <v>283.55</v>
      </c>
      <c r="G8" s="9">
        <v>59.12</v>
      </c>
    </row>
    <row r="9" spans="1:7" ht="20.100000000000001" customHeight="1" x14ac:dyDescent="0.25">
      <c r="A9" s="27" t="s">
        <v>114</v>
      </c>
      <c r="B9" s="28">
        <v>866248.25</v>
      </c>
      <c r="C9" s="28">
        <v>1873969</v>
      </c>
      <c r="D9" s="28">
        <v>1873969</v>
      </c>
      <c r="E9" s="28">
        <v>1177650.21</v>
      </c>
      <c r="F9" s="29">
        <v>135.94999999999999</v>
      </c>
      <c r="G9" s="9">
        <v>62.84</v>
      </c>
    </row>
    <row r="10" spans="1:7" ht="20.100000000000001" customHeight="1" x14ac:dyDescent="0.25">
      <c r="A10" s="27" t="s">
        <v>115</v>
      </c>
      <c r="B10" s="28">
        <v>2250.9499999999998</v>
      </c>
      <c r="C10" s="28">
        <v>2131</v>
      </c>
      <c r="D10" s="28">
        <v>2131</v>
      </c>
      <c r="E10" s="28">
        <v>12119</v>
      </c>
      <c r="F10" s="29">
        <v>538.39</v>
      </c>
      <c r="G10" s="9">
        <v>568.70000000000005</v>
      </c>
    </row>
    <row r="11" spans="1:7" ht="20.100000000000001" customHeight="1" x14ac:dyDescent="0.25">
      <c r="A11" s="24" t="s">
        <v>48</v>
      </c>
      <c r="B11" s="25">
        <v>1030173.61</v>
      </c>
      <c r="C11" s="25">
        <v>2184718</v>
      </c>
      <c r="D11" s="25">
        <v>2184718</v>
      </c>
      <c r="E11" s="25">
        <v>1393054.38</v>
      </c>
      <c r="F11" s="26">
        <v>135.22999999999999</v>
      </c>
      <c r="G11" s="9">
        <v>63.76</v>
      </c>
    </row>
    <row r="12" spans="1:7" ht="20.100000000000001" customHeight="1" x14ac:dyDescent="0.25">
      <c r="A12" s="27" t="s">
        <v>116</v>
      </c>
      <c r="B12" s="28">
        <v>42788.81</v>
      </c>
      <c r="C12" s="28">
        <v>124918</v>
      </c>
      <c r="D12" s="28">
        <v>124918</v>
      </c>
      <c r="E12" s="28">
        <v>53279.44</v>
      </c>
      <c r="F12" s="29">
        <v>124.52</v>
      </c>
      <c r="G12" s="9">
        <v>42.65</v>
      </c>
    </row>
    <row r="13" spans="1:7" ht="20.100000000000001" customHeight="1" x14ac:dyDescent="0.25">
      <c r="A13" s="27" t="s">
        <v>109</v>
      </c>
      <c r="B13" s="28">
        <v>42788.81</v>
      </c>
      <c r="C13" s="28">
        <v>124918</v>
      </c>
      <c r="D13" s="28">
        <v>124918</v>
      </c>
      <c r="E13" s="28">
        <v>53279.44</v>
      </c>
      <c r="F13" s="29">
        <v>124.52</v>
      </c>
      <c r="G13" s="9">
        <v>42.65</v>
      </c>
    </row>
    <row r="14" spans="1:7" ht="20.100000000000001" customHeight="1" x14ac:dyDescent="0.25">
      <c r="A14" s="27" t="s">
        <v>117</v>
      </c>
      <c r="B14" s="28">
        <v>2334.0500000000002</v>
      </c>
      <c r="C14" s="28">
        <v>12300</v>
      </c>
      <c r="D14" s="28">
        <v>12300</v>
      </c>
      <c r="E14" s="28">
        <v>18922.060000000001</v>
      </c>
      <c r="F14" s="29">
        <v>810.7</v>
      </c>
      <c r="G14" s="9">
        <v>153.84</v>
      </c>
    </row>
    <row r="15" spans="1:7" ht="20.100000000000001" customHeight="1" x14ac:dyDescent="0.25">
      <c r="A15" s="27" t="s">
        <v>110</v>
      </c>
      <c r="B15" s="28">
        <v>2334.0500000000002</v>
      </c>
      <c r="C15" s="28">
        <v>12300</v>
      </c>
      <c r="D15" s="28">
        <v>12300</v>
      </c>
      <c r="E15" s="28">
        <v>18922.060000000001</v>
      </c>
      <c r="F15" s="29">
        <v>810.7</v>
      </c>
      <c r="G15" s="9">
        <v>153.84</v>
      </c>
    </row>
    <row r="16" spans="1:7" ht="20.100000000000001" customHeight="1" x14ac:dyDescent="0.25">
      <c r="A16" s="27" t="s">
        <v>118</v>
      </c>
      <c r="B16" s="28">
        <v>93604.63</v>
      </c>
      <c r="C16" s="28">
        <v>139600</v>
      </c>
      <c r="D16" s="28">
        <v>139600</v>
      </c>
      <c r="E16" s="28">
        <v>80535.509999999995</v>
      </c>
      <c r="F16" s="29">
        <v>86.04</v>
      </c>
      <c r="G16" s="9">
        <v>57.69</v>
      </c>
    </row>
    <row r="17" spans="1:7" ht="20.100000000000001" customHeight="1" x14ac:dyDescent="0.25">
      <c r="A17" s="27" t="s">
        <v>111</v>
      </c>
      <c r="B17" s="28">
        <v>16442.86</v>
      </c>
      <c r="C17" s="28">
        <v>28000</v>
      </c>
      <c r="D17" s="28">
        <v>28000</v>
      </c>
      <c r="E17" s="28">
        <v>18579.900000000001</v>
      </c>
      <c r="F17" s="29">
        <v>113</v>
      </c>
      <c r="G17" s="9">
        <v>66.36</v>
      </c>
    </row>
    <row r="18" spans="1:7" ht="20.100000000000001" customHeight="1" x14ac:dyDescent="0.25">
      <c r="A18" s="27" t="s">
        <v>112</v>
      </c>
      <c r="B18" s="28">
        <v>77161.77</v>
      </c>
      <c r="C18" s="28">
        <v>111600</v>
      </c>
      <c r="D18" s="28">
        <v>111600</v>
      </c>
      <c r="E18" s="28">
        <v>61955.61</v>
      </c>
      <c r="F18" s="29">
        <v>80.290000000000006</v>
      </c>
      <c r="G18" s="9">
        <v>55.52</v>
      </c>
    </row>
    <row r="19" spans="1:7" ht="20.100000000000001" customHeight="1" x14ac:dyDescent="0.25">
      <c r="A19" s="27" t="s">
        <v>119</v>
      </c>
      <c r="B19" s="28">
        <v>861746.46</v>
      </c>
      <c r="C19" s="28">
        <v>1911250</v>
      </c>
      <c r="D19" s="28">
        <v>1911250</v>
      </c>
      <c r="E19" s="28">
        <v>1192897.19</v>
      </c>
      <c r="F19" s="29">
        <v>138.43</v>
      </c>
      <c r="G19" s="9">
        <v>62.41</v>
      </c>
    </row>
    <row r="20" spans="1:7" ht="20.100000000000001" customHeight="1" x14ac:dyDescent="0.25">
      <c r="A20" s="27" t="s">
        <v>113</v>
      </c>
      <c r="B20" s="28">
        <v>8193.86</v>
      </c>
      <c r="C20" s="28">
        <v>33300</v>
      </c>
      <c r="D20" s="28">
        <v>33300</v>
      </c>
      <c r="E20" s="28">
        <v>17644.88</v>
      </c>
      <c r="F20" s="29">
        <v>215.34</v>
      </c>
      <c r="G20" s="9">
        <v>52.99</v>
      </c>
    </row>
    <row r="21" spans="1:7" ht="20.100000000000001" customHeight="1" x14ac:dyDescent="0.25">
      <c r="A21" s="27" t="s">
        <v>114</v>
      </c>
      <c r="B21" s="28">
        <v>853552.6</v>
      </c>
      <c r="C21" s="28">
        <v>1877950</v>
      </c>
      <c r="D21" s="28">
        <v>1877950</v>
      </c>
      <c r="E21" s="28">
        <v>1175252.31</v>
      </c>
      <c r="F21" s="29">
        <v>137.69</v>
      </c>
      <c r="G21" s="9">
        <v>62.58</v>
      </c>
    </row>
    <row r="22" spans="1:7" ht="20.100000000000001" customHeight="1" x14ac:dyDescent="0.25">
      <c r="A22" s="27" t="s">
        <v>120</v>
      </c>
      <c r="B22" s="28">
        <v>2185.9499999999998</v>
      </c>
      <c r="C22" s="28">
        <v>2131</v>
      </c>
      <c r="D22" s="28">
        <v>2131</v>
      </c>
      <c r="E22" s="28">
        <v>2010</v>
      </c>
      <c r="F22" s="29">
        <v>91.95</v>
      </c>
      <c r="G22" s="9">
        <v>94.32</v>
      </c>
    </row>
    <row r="23" spans="1:7" ht="20.100000000000001" customHeight="1" x14ac:dyDescent="0.25">
      <c r="A23" s="27" t="s">
        <v>115</v>
      </c>
      <c r="B23" s="28">
        <v>2185.9499999999998</v>
      </c>
      <c r="C23" s="28">
        <v>2131</v>
      </c>
      <c r="D23" s="28">
        <v>2131</v>
      </c>
      <c r="E23" s="28">
        <v>2010</v>
      </c>
      <c r="F23" s="29">
        <v>91.95</v>
      </c>
      <c r="G23" s="9">
        <v>94.32</v>
      </c>
    </row>
    <row r="24" spans="1:7" ht="20.100000000000001" customHeight="1" x14ac:dyDescent="0.25">
      <c r="A24" s="24" t="s">
        <v>108</v>
      </c>
      <c r="B24" s="25">
        <v>1002659.9</v>
      </c>
      <c r="C24" s="25">
        <v>2190199</v>
      </c>
      <c r="D24" s="25">
        <v>2190199</v>
      </c>
      <c r="E24" s="25">
        <v>1347644.2</v>
      </c>
      <c r="F24" s="26">
        <v>134.41</v>
      </c>
      <c r="G24" s="9">
        <v>61.53</v>
      </c>
    </row>
  </sheetData>
  <mergeCells count="1">
    <mergeCell ref="A1:G1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sqref="A1:G1"/>
    </sheetView>
  </sheetViews>
  <sheetFormatPr defaultRowHeight="15" x14ac:dyDescent="0.25"/>
  <cols>
    <col min="1" max="1" width="51.7109375" customWidth="1"/>
    <col min="2" max="2" width="19.85546875" customWidth="1"/>
    <col min="3" max="3" width="21.140625" customWidth="1"/>
    <col min="4" max="4" width="22.5703125" customWidth="1"/>
    <col min="5" max="5" width="22.28515625" customWidth="1"/>
    <col min="6" max="6" width="20.85546875" customWidth="1"/>
    <col min="7" max="7" width="18.140625" customWidth="1"/>
  </cols>
  <sheetData>
    <row r="1" spans="1:7" ht="16.5" thickBot="1" x14ac:dyDescent="0.3">
      <c r="A1" s="111" t="s">
        <v>147</v>
      </c>
      <c r="B1" s="111"/>
      <c r="C1" s="111"/>
      <c r="D1" s="111"/>
      <c r="E1" s="111"/>
      <c r="F1" s="111"/>
      <c r="G1" s="111"/>
    </row>
    <row r="2" spans="1:7" ht="21.75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1.5" customHeight="1" x14ac:dyDescent="0.25">
      <c r="A3" s="3" t="s">
        <v>7</v>
      </c>
      <c r="B3" s="4"/>
      <c r="C3" s="4"/>
      <c r="D3" s="4"/>
      <c r="E3" s="4"/>
      <c r="F3" s="4"/>
      <c r="G3" s="5"/>
    </row>
    <row r="4" spans="1:7" ht="24.95" customHeight="1" x14ac:dyDescent="0.25">
      <c r="A4" s="30" t="s">
        <v>121</v>
      </c>
      <c r="B4" s="25">
        <v>1002659.9</v>
      </c>
      <c r="C4" s="25">
        <v>2190199</v>
      </c>
      <c r="D4" s="25">
        <v>2190199</v>
      </c>
      <c r="E4" s="25">
        <v>1347644.2</v>
      </c>
      <c r="F4" s="26">
        <v>134.41</v>
      </c>
      <c r="G4" s="9">
        <v>61.53</v>
      </c>
    </row>
    <row r="5" spans="1:7" ht="24.95" customHeight="1" x14ac:dyDescent="0.25">
      <c r="A5" s="31" t="s">
        <v>122</v>
      </c>
      <c r="B5" s="28">
        <v>999633.96</v>
      </c>
      <c r="C5" s="28">
        <v>2190199</v>
      </c>
      <c r="D5" s="28">
        <v>2190199</v>
      </c>
      <c r="E5" s="28">
        <v>1347644.2</v>
      </c>
      <c r="F5" s="29">
        <v>134.81</v>
      </c>
      <c r="G5" s="9">
        <v>61.53</v>
      </c>
    </row>
    <row r="6" spans="1:7" ht="24.95" customHeight="1" x14ac:dyDescent="0.25">
      <c r="A6" s="31" t="s">
        <v>123</v>
      </c>
      <c r="B6" s="28">
        <v>2096.0500000000002</v>
      </c>
      <c r="C6" s="32">
        <v>0</v>
      </c>
      <c r="D6" s="32">
        <v>0</v>
      </c>
      <c r="E6" s="32">
        <v>0</v>
      </c>
      <c r="F6" s="32">
        <v>0</v>
      </c>
      <c r="G6" s="14">
        <v>0</v>
      </c>
    </row>
    <row r="7" spans="1:7" ht="24.95" customHeight="1" x14ac:dyDescent="0.25">
      <c r="A7" s="31" t="s">
        <v>124</v>
      </c>
      <c r="B7" s="29">
        <v>929.89</v>
      </c>
      <c r="C7" s="32">
        <v>0</v>
      </c>
      <c r="D7" s="32">
        <v>0</v>
      </c>
      <c r="E7" s="32">
        <v>0</v>
      </c>
      <c r="F7" s="32">
        <v>0</v>
      </c>
      <c r="G7" s="14">
        <v>0</v>
      </c>
    </row>
    <row r="8" spans="1:7" ht="24.95" customHeight="1" x14ac:dyDescent="0.25">
      <c r="A8" s="24" t="s">
        <v>108</v>
      </c>
      <c r="B8" s="25">
        <v>1002659.9</v>
      </c>
      <c r="C8" s="25">
        <v>2190199</v>
      </c>
      <c r="D8" s="25">
        <v>2190199</v>
      </c>
      <c r="E8" s="25">
        <v>1347644.2</v>
      </c>
      <c r="F8" s="26">
        <v>134.41</v>
      </c>
      <c r="G8" s="9">
        <v>61.53</v>
      </c>
    </row>
  </sheetData>
  <mergeCells count="1">
    <mergeCell ref="A1:G1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4" workbookViewId="0"/>
  </sheetViews>
  <sheetFormatPr defaultRowHeight="15" x14ac:dyDescent="0.25"/>
  <cols>
    <col min="1" max="1" width="48.85546875" customWidth="1"/>
    <col min="2" max="2" width="14.140625" customWidth="1"/>
    <col min="3" max="3" width="12.5703125" customWidth="1"/>
    <col min="4" max="4" width="12.42578125" customWidth="1"/>
    <col min="5" max="5" width="11.85546875" customWidth="1"/>
    <col min="6" max="6" width="10.5703125" customWidth="1"/>
    <col min="7" max="7" width="11.28515625" customWidth="1"/>
  </cols>
  <sheetData>
    <row r="1" spans="1:7" ht="15.75" x14ac:dyDescent="0.25">
      <c r="A1" s="42" t="s">
        <v>148</v>
      </c>
      <c r="B1" s="54"/>
      <c r="C1" s="54"/>
      <c r="D1" s="54"/>
      <c r="E1" s="54"/>
      <c r="F1" s="54"/>
      <c r="G1" s="55"/>
    </row>
    <row r="3" spans="1:7" ht="15.75" x14ac:dyDescent="0.25">
      <c r="A3" s="110" t="s">
        <v>149</v>
      </c>
      <c r="B3" s="110"/>
      <c r="C3" s="110"/>
      <c r="D3" s="110"/>
      <c r="E3" s="110"/>
      <c r="F3" s="110"/>
      <c r="G3" s="110"/>
    </row>
    <row r="4" spans="1:7" x14ac:dyDescent="0.25">
      <c r="A4" s="56"/>
      <c r="B4" s="56"/>
      <c r="C4" s="56"/>
      <c r="D4" s="56"/>
      <c r="E4" s="56"/>
      <c r="F4" s="56"/>
      <c r="G4" s="56"/>
    </row>
    <row r="5" spans="1:7" ht="38.25" x14ac:dyDescent="0.25">
      <c r="A5" s="57" t="s">
        <v>150</v>
      </c>
      <c r="B5" s="58" t="s">
        <v>151</v>
      </c>
      <c r="C5" s="58" t="s">
        <v>152</v>
      </c>
      <c r="D5" s="58" t="s">
        <v>153</v>
      </c>
      <c r="E5" s="58" t="s">
        <v>154</v>
      </c>
      <c r="F5" s="59" t="s">
        <v>155</v>
      </c>
      <c r="G5" s="59" t="s">
        <v>156</v>
      </c>
    </row>
    <row r="6" spans="1:7" x14ac:dyDescent="0.2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 t="s">
        <v>157</v>
      </c>
      <c r="G6" s="60" t="s">
        <v>158</v>
      </c>
    </row>
    <row r="7" spans="1:7" ht="46.5" customHeight="1" x14ac:dyDescent="0.25">
      <c r="A7" s="61" t="s">
        <v>159</v>
      </c>
      <c r="B7" s="62"/>
      <c r="C7" s="62"/>
      <c r="D7" s="62"/>
      <c r="E7" s="62"/>
      <c r="F7" s="63"/>
      <c r="G7" s="64"/>
    </row>
    <row r="8" spans="1:7" ht="18.75" customHeight="1" x14ac:dyDescent="0.25">
      <c r="A8" s="65" t="s">
        <v>160</v>
      </c>
      <c r="B8" s="66">
        <v>0</v>
      </c>
      <c r="C8" s="66">
        <v>0</v>
      </c>
      <c r="D8" s="66">
        <v>0</v>
      </c>
      <c r="E8" s="66">
        <v>0</v>
      </c>
      <c r="F8" s="67" t="s">
        <v>161</v>
      </c>
      <c r="G8" s="67" t="s">
        <v>161</v>
      </c>
    </row>
    <row r="9" spans="1:7" ht="30" customHeight="1" x14ac:dyDescent="0.25">
      <c r="A9" s="68" t="s">
        <v>162</v>
      </c>
      <c r="B9" s="66">
        <v>0</v>
      </c>
      <c r="C9" s="66">
        <v>0</v>
      </c>
      <c r="D9" s="66">
        <v>0</v>
      </c>
      <c r="E9" s="66">
        <v>0</v>
      </c>
      <c r="F9" s="67" t="s">
        <v>161</v>
      </c>
      <c r="G9" s="67" t="s">
        <v>161</v>
      </c>
    </row>
    <row r="10" spans="1:7" ht="30" customHeight="1" x14ac:dyDescent="0.25">
      <c r="A10" s="69" t="s">
        <v>163</v>
      </c>
      <c r="B10" s="70">
        <v>0</v>
      </c>
      <c r="C10" s="70">
        <v>0</v>
      </c>
      <c r="D10" s="70">
        <v>0</v>
      </c>
      <c r="E10" s="70">
        <v>0</v>
      </c>
      <c r="F10" s="71" t="s">
        <v>161</v>
      </c>
      <c r="G10" s="67" t="s">
        <v>161</v>
      </c>
    </row>
    <row r="11" spans="1:7" ht="30" customHeight="1" x14ac:dyDescent="0.25">
      <c r="A11" s="68" t="s">
        <v>164</v>
      </c>
      <c r="B11" s="66">
        <v>0</v>
      </c>
      <c r="C11" s="66">
        <v>0</v>
      </c>
      <c r="D11" s="66">
        <v>0</v>
      </c>
      <c r="E11" s="66">
        <v>0</v>
      </c>
      <c r="F11" s="67" t="s">
        <v>161</v>
      </c>
      <c r="G11" s="67" t="s">
        <v>161</v>
      </c>
    </row>
    <row r="12" spans="1:7" ht="30" customHeight="1" x14ac:dyDescent="0.25">
      <c r="A12" s="69" t="s">
        <v>165</v>
      </c>
      <c r="B12" s="70">
        <v>0</v>
      </c>
      <c r="C12" s="70">
        <v>0</v>
      </c>
      <c r="D12" s="70">
        <v>0</v>
      </c>
      <c r="E12" s="70">
        <v>0</v>
      </c>
      <c r="F12" s="71" t="s">
        <v>161</v>
      </c>
      <c r="G12" s="67" t="s">
        <v>161</v>
      </c>
    </row>
    <row r="13" spans="1:7" ht="26.25" customHeight="1" x14ac:dyDescent="0.25">
      <c r="A13" s="65" t="s">
        <v>166</v>
      </c>
      <c r="B13" s="66">
        <v>0</v>
      </c>
      <c r="C13" s="66">
        <v>0</v>
      </c>
      <c r="D13" s="66">
        <v>0</v>
      </c>
      <c r="E13" s="66">
        <v>0</v>
      </c>
      <c r="F13" s="67" t="s">
        <v>161</v>
      </c>
      <c r="G13" s="67" t="s">
        <v>161</v>
      </c>
    </row>
    <row r="14" spans="1:7" x14ac:dyDescent="0.25">
      <c r="A14" s="72"/>
      <c r="B14" s="73"/>
      <c r="C14" s="73"/>
      <c r="D14" s="73"/>
      <c r="E14" s="73"/>
      <c r="F14" s="74"/>
      <c r="G14" s="75"/>
    </row>
    <row r="15" spans="1:7" ht="47.25" customHeight="1" x14ac:dyDescent="0.25">
      <c r="A15" s="61" t="s">
        <v>167</v>
      </c>
      <c r="B15" s="76"/>
      <c r="C15" s="76"/>
      <c r="D15" s="76"/>
      <c r="E15" s="76"/>
      <c r="F15" s="77" t="s">
        <v>161</v>
      </c>
      <c r="G15" s="77" t="s">
        <v>161</v>
      </c>
    </row>
    <row r="16" spans="1:7" ht="36.75" customHeight="1" x14ac:dyDescent="0.25">
      <c r="A16" s="65" t="s">
        <v>168</v>
      </c>
      <c r="B16" s="66">
        <v>0</v>
      </c>
      <c r="C16" s="66">
        <v>0</v>
      </c>
      <c r="D16" s="66">
        <v>0</v>
      </c>
      <c r="E16" s="66">
        <v>0</v>
      </c>
      <c r="F16" s="67" t="s">
        <v>161</v>
      </c>
      <c r="G16" s="67" t="s">
        <v>161</v>
      </c>
    </row>
    <row r="17" spans="1:7" ht="39.950000000000003" customHeight="1" x14ac:dyDescent="0.25">
      <c r="A17" s="68" t="s">
        <v>169</v>
      </c>
      <c r="B17" s="66">
        <v>0</v>
      </c>
      <c r="C17" s="66">
        <v>0</v>
      </c>
      <c r="D17" s="66">
        <v>0</v>
      </c>
      <c r="E17" s="66">
        <v>0</v>
      </c>
      <c r="F17" s="67" t="s">
        <v>161</v>
      </c>
      <c r="G17" s="67" t="s">
        <v>161</v>
      </c>
    </row>
    <row r="18" spans="1:7" ht="30" customHeight="1" x14ac:dyDescent="0.25">
      <c r="A18" s="69" t="s">
        <v>170</v>
      </c>
      <c r="B18" s="70">
        <v>0</v>
      </c>
      <c r="C18" s="70">
        <v>0</v>
      </c>
      <c r="D18" s="70">
        <v>0</v>
      </c>
      <c r="E18" s="70">
        <v>0</v>
      </c>
      <c r="F18" s="71" t="s">
        <v>161</v>
      </c>
      <c r="G18" s="67" t="s">
        <v>161</v>
      </c>
    </row>
    <row r="19" spans="1:7" ht="39.950000000000003" customHeight="1" x14ac:dyDescent="0.25">
      <c r="A19" s="68" t="s">
        <v>171</v>
      </c>
      <c r="B19" s="66">
        <v>0</v>
      </c>
      <c r="C19" s="66">
        <v>0</v>
      </c>
      <c r="D19" s="66">
        <v>0</v>
      </c>
      <c r="E19" s="66">
        <v>0</v>
      </c>
      <c r="F19" s="67" t="s">
        <v>161</v>
      </c>
      <c r="G19" s="67" t="s">
        <v>161</v>
      </c>
    </row>
    <row r="20" spans="1:7" ht="30" customHeight="1" x14ac:dyDescent="0.25">
      <c r="A20" s="69" t="s">
        <v>172</v>
      </c>
      <c r="B20" s="70">
        <v>0</v>
      </c>
      <c r="C20" s="70">
        <v>0</v>
      </c>
      <c r="D20" s="70">
        <v>0</v>
      </c>
      <c r="E20" s="70">
        <v>0</v>
      </c>
      <c r="F20" s="71" t="s">
        <v>161</v>
      </c>
      <c r="G20" s="67" t="s">
        <v>161</v>
      </c>
    </row>
    <row r="21" spans="1:7" ht="30" customHeight="1" x14ac:dyDescent="0.25">
      <c r="A21" s="69" t="s">
        <v>173</v>
      </c>
      <c r="B21" s="70">
        <v>0</v>
      </c>
      <c r="C21" s="70">
        <v>0</v>
      </c>
      <c r="D21" s="70">
        <v>0</v>
      </c>
      <c r="E21" s="70">
        <v>0</v>
      </c>
      <c r="F21" s="71" t="s">
        <v>161</v>
      </c>
      <c r="G21" s="67" t="s">
        <v>161</v>
      </c>
    </row>
    <row r="22" spans="1:7" ht="24.75" customHeight="1" x14ac:dyDescent="0.25">
      <c r="A22" s="78" t="s">
        <v>174</v>
      </c>
      <c r="B22" s="79">
        <v>0</v>
      </c>
      <c r="C22" s="79">
        <v>0</v>
      </c>
      <c r="D22" s="79">
        <v>0</v>
      </c>
      <c r="E22" s="79">
        <v>0</v>
      </c>
      <c r="F22" s="80" t="s">
        <v>161</v>
      </c>
      <c r="G22" s="80" t="s">
        <v>161</v>
      </c>
    </row>
  </sheetData>
  <mergeCells count="1">
    <mergeCell ref="A3:G3"/>
  </mergeCells>
  <pageMargins left="0.7" right="0.7" top="0.75" bottom="0.75" header="0.3" footer="0.3"/>
  <pageSetup paperSize="9" scale="8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sqref="A1:G1"/>
    </sheetView>
  </sheetViews>
  <sheetFormatPr defaultRowHeight="15" x14ac:dyDescent="0.25"/>
  <cols>
    <col min="1" max="1" width="55.28515625" customWidth="1"/>
    <col min="2" max="2" width="15.85546875" customWidth="1"/>
    <col min="3" max="3" width="16.28515625" customWidth="1"/>
    <col min="4" max="4" width="15.140625" customWidth="1"/>
    <col min="5" max="5" width="13.7109375" customWidth="1"/>
    <col min="6" max="7" width="16" customWidth="1"/>
  </cols>
  <sheetData>
    <row r="1" spans="1:8" ht="15.75" x14ac:dyDescent="0.25">
      <c r="A1" s="110" t="s">
        <v>175</v>
      </c>
      <c r="B1" s="110"/>
      <c r="C1" s="110"/>
      <c r="D1" s="110"/>
      <c r="E1" s="110"/>
      <c r="F1" s="110"/>
      <c r="G1" s="110"/>
      <c r="H1" s="54"/>
    </row>
    <row r="2" spans="1:8" x14ac:dyDescent="0.25">
      <c r="A2" s="56"/>
      <c r="B2" s="56"/>
      <c r="C2" s="56"/>
      <c r="D2" s="56"/>
      <c r="E2" s="56"/>
      <c r="F2" s="81"/>
      <c r="G2" s="81"/>
      <c r="H2" s="82"/>
    </row>
    <row r="3" spans="1:8" ht="45.75" customHeight="1" x14ac:dyDescent="0.25">
      <c r="A3" s="57" t="s">
        <v>176</v>
      </c>
      <c r="B3" s="58" t="s">
        <v>151</v>
      </c>
      <c r="C3" s="58" t="s">
        <v>152</v>
      </c>
      <c r="D3" s="58" t="s">
        <v>153</v>
      </c>
      <c r="E3" s="58" t="s">
        <v>154</v>
      </c>
      <c r="F3" s="59" t="s">
        <v>155</v>
      </c>
      <c r="G3" s="59" t="s">
        <v>156</v>
      </c>
      <c r="H3" s="82"/>
    </row>
    <row r="4" spans="1:8" ht="15" customHeight="1" x14ac:dyDescent="0.25">
      <c r="A4" s="60">
        <v>1</v>
      </c>
      <c r="B4" s="60">
        <v>2</v>
      </c>
      <c r="C4" s="60">
        <v>3</v>
      </c>
      <c r="D4" s="60">
        <v>4</v>
      </c>
      <c r="E4" s="60">
        <v>5</v>
      </c>
      <c r="F4" s="83" t="s">
        <v>157</v>
      </c>
      <c r="G4" s="83" t="s">
        <v>158</v>
      </c>
      <c r="H4" s="84"/>
    </row>
    <row r="5" spans="1:8" ht="20.25" customHeight="1" x14ac:dyDescent="0.25">
      <c r="A5" s="61" t="s">
        <v>177</v>
      </c>
      <c r="B5" s="61"/>
      <c r="C5" s="61"/>
      <c r="D5" s="61"/>
      <c r="E5" s="61"/>
      <c r="F5" s="85"/>
      <c r="G5" s="85"/>
      <c r="H5" s="82"/>
    </row>
    <row r="6" spans="1:8" ht="20.100000000000001" customHeight="1" x14ac:dyDescent="0.25">
      <c r="A6" s="86" t="s">
        <v>116</v>
      </c>
      <c r="B6" s="87">
        <f>B7</f>
        <v>0</v>
      </c>
      <c r="C6" s="87">
        <f t="shared" ref="C6:E6" si="0">C7</f>
        <v>0</v>
      </c>
      <c r="D6" s="87">
        <f t="shared" si="0"/>
        <v>0</v>
      </c>
      <c r="E6" s="87">
        <f t="shared" si="0"/>
        <v>0</v>
      </c>
      <c r="F6" s="88" t="str">
        <f>IFERROR(E6/B6*100,"-")</f>
        <v>-</v>
      </c>
      <c r="G6" s="88" t="str">
        <f>IFERROR(E6/D6*100,"-")</f>
        <v>-</v>
      </c>
      <c r="H6" s="89"/>
    </row>
    <row r="7" spans="1:8" ht="20.100000000000001" customHeight="1" x14ac:dyDescent="0.25">
      <c r="A7" s="90" t="s">
        <v>109</v>
      </c>
      <c r="B7" s="91">
        <v>0</v>
      </c>
      <c r="C7" s="91">
        <v>0</v>
      </c>
      <c r="D7" s="91">
        <v>0</v>
      </c>
      <c r="E7" s="91">
        <v>0</v>
      </c>
      <c r="F7" s="92" t="str">
        <f t="shared" ref="F7:F12" si="1">IFERROR(E7/B7*100,"-")</f>
        <v>-</v>
      </c>
      <c r="G7" s="92" t="str">
        <f t="shared" ref="G7:G12" si="2">IFERROR(E7/D7*100,"-")</f>
        <v>-</v>
      </c>
      <c r="H7" s="82"/>
    </row>
    <row r="8" spans="1:8" ht="20.100000000000001" customHeight="1" x14ac:dyDescent="0.25">
      <c r="A8" s="86" t="s">
        <v>118</v>
      </c>
      <c r="B8" s="87">
        <f>B9</f>
        <v>0</v>
      </c>
      <c r="C8" s="87">
        <f t="shared" ref="C8:E8" si="3">C9</f>
        <v>0</v>
      </c>
      <c r="D8" s="87">
        <f t="shared" si="3"/>
        <v>0</v>
      </c>
      <c r="E8" s="87">
        <f t="shared" si="3"/>
        <v>0</v>
      </c>
      <c r="F8" s="88" t="str">
        <f t="shared" si="1"/>
        <v>-</v>
      </c>
      <c r="G8" s="88" t="str">
        <f t="shared" si="2"/>
        <v>-</v>
      </c>
      <c r="H8" s="82"/>
    </row>
    <row r="9" spans="1:8" ht="20.100000000000001" customHeight="1" x14ac:dyDescent="0.25">
      <c r="A9" s="90" t="s">
        <v>111</v>
      </c>
      <c r="B9" s="91">
        <v>0</v>
      </c>
      <c r="C9" s="91">
        <v>0</v>
      </c>
      <c r="D9" s="91">
        <v>0</v>
      </c>
      <c r="E9" s="91">
        <v>0</v>
      </c>
      <c r="F9" s="92" t="str">
        <f t="shared" si="1"/>
        <v>-</v>
      </c>
      <c r="G9" s="92" t="str">
        <f t="shared" si="2"/>
        <v>-</v>
      </c>
      <c r="H9" s="82"/>
    </row>
    <row r="10" spans="1:8" ht="20.100000000000001" customHeight="1" x14ac:dyDescent="0.25">
      <c r="A10" s="86" t="s">
        <v>178</v>
      </c>
      <c r="B10" s="87">
        <f>B11</f>
        <v>0</v>
      </c>
      <c r="C10" s="87">
        <f t="shared" ref="C10:E10" si="4">C11</f>
        <v>0</v>
      </c>
      <c r="D10" s="87">
        <f t="shared" si="4"/>
        <v>0</v>
      </c>
      <c r="E10" s="87">
        <f t="shared" si="4"/>
        <v>0</v>
      </c>
      <c r="F10" s="88" t="str">
        <f t="shared" si="1"/>
        <v>-</v>
      </c>
      <c r="G10" s="88" t="str">
        <f t="shared" si="2"/>
        <v>-</v>
      </c>
      <c r="H10" s="82"/>
    </row>
    <row r="11" spans="1:8" ht="20.100000000000001" customHeight="1" x14ac:dyDescent="0.25">
      <c r="A11" s="90" t="s">
        <v>179</v>
      </c>
      <c r="B11" s="91">
        <v>0</v>
      </c>
      <c r="C11" s="91">
        <v>0</v>
      </c>
      <c r="D11" s="91">
        <v>0</v>
      </c>
      <c r="E11" s="91">
        <v>0</v>
      </c>
      <c r="F11" s="92" t="str">
        <f t="shared" si="1"/>
        <v>-</v>
      </c>
      <c r="G11" s="92" t="str">
        <f t="shared" si="2"/>
        <v>-</v>
      </c>
      <c r="H11" s="82"/>
    </row>
    <row r="12" spans="1:8" ht="15.75" customHeight="1" x14ac:dyDescent="0.25">
      <c r="A12" s="78" t="s">
        <v>166</v>
      </c>
      <c r="B12" s="93">
        <f>B6+B8+B10</f>
        <v>0</v>
      </c>
      <c r="C12" s="93">
        <f>C6+C8+C10</f>
        <v>0</v>
      </c>
      <c r="D12" s="93">
        <f>D6+D8+D10</f>
        <v>0</v>
      </c>
      <c r="E12" s="93">
        <f>E6+E8+E10</f>
        <v>0</v>
      </c>
      <c r="F12" s="94" t="str">
        <f t="shared" si="1"/>
        <v>-</v>
      </c>
      <c r="G12" s="94" t="str">
        <f t="shared" si="2"/>
        <v>-</v>
      </c>
      <c r="H12" s="82"/>
    </row>
    <row r="13" spans="1:8" x14ac:dyDescent="0.25">
      <c r="A13" s="82"/>
      <c r="B13" s="95"/>
      <c r="C13" s="95"/>
      <c r="D13" s="95"/>
      <c r="E13" s="95"/>
      <c r="F13" s="96"/>
      <c r="G13" s="96"/>
      <c r="H13" s="82"/>
    </row>
    <row r="14" spans="1:8" x14ac:dyDescent="0.25">
      <c r="A14" s="82"/>
      <c r="B14" s="95"/>
      <c r="C14" s="95"/>
      <c r="D14" s="95"/>
      <c r="E14" s="95"/>
      <c r="F14" s="96"/>
      <c r="G14" s="96"/>
      <c r="H14" s="82"/>
    </row>
    <row r="15" spans="1:8" ht="18.75" customHeight="1" x14ac:dyDescent="0.25">
      <c r="A15" s="61" t="s">
        <v>180</v>
      </c>
      <c r="B15" s="97"/>
      <c r="C15" s="97"/>
      <c r="D15" s="97"/>
      <c r="E15" s="97"/>
      <c r="F15" s="98"/>
      <c r="G15" s="98"/>
      <c r="H15" s="82"/>
    </row>
    <row r="16" spans="1:8" ht="20.100000000000001" customHeight="1" x14ac:dyDescent="0.25">
      <c r="A16" s="86" t="s">
        <v>116</v>
      </c>
      <c r="B16" s="87">
        <f>B17</f>
        <v>0</v>
      </c>
      <c r="C16" s="87">
        <f t="shared" ref="C16:E16" si="5">C17</f>
        <v>0</v>
      </c>
      <c r="D16" s="87">
        <f t="shared" si="5"/>
        <v>0</v>
      </c>
      <c r="E16" s="87">
        <f t="shared" si="5"/>
        <v>0</v>
      </c>
      <c r="F16" s="88" t="str">
        <f t="shared" ref="F16:F21" si="6">IFERROR(E16/B16*100,"-")</f>
        <v>-</v>
      </c>
      <c r="G16" s="88" t="str">
        <f t="shared" ref="G16:G21" si="7">IFERROR(E16/D16*100,"-")</f>
        <v>-</v>
      </c>
      <c r="H16" s="82"/>
    </row>
    <row r="17" spans="1:8" ht="20.100000000000001" customHeight="1" x14ac:dyDescent="0.25">
      <c r="A17" s="90" t="s">
        <v>109</v>
      </c>
      <c r="B17" s="91">
        <v>0</v>
      </c>
      <c r="C17" s="91">
        <v>0</v>
      </c>
      <c r="D17" s="91">
        <v>0</v>
      </c>
      <c r="E17" s="91">
        <v>0</v>
      </c>
      <c r="F17" s="92" t="str">
        <f t="shared" si="6"/>
        <v>-</v>
      </c>
      <c r="G17" s="92" t="str">
        <f t="shared" si="7"/>
        <v>-</v>
      </c>
      <c r="H17" s="82"/>
    </row>
    <row r="18" spans="1:8" ht="20.100000000000001" customHeight="1" x14ac:dyDescent="0.25">
      <c r="A18" s="86" t="s">
        <v>118</v>
      </c>
      <c r="B18" s="87">
        <f>B19+B20</f>
        <v>0</v>
      </c>
      <c r="C18" s="87">
        <f t="shared" ref="C18:E18" si="8">C19+C20</f>
        <v>0</v>
      </c>
      <c r="D18" s="87">
        <f t="shared" si="8"/>
        <v>0</v>
      </c>
      <c r="E18" s="87">
        <f t="shared" si="8"/>
        <v>0</v>
      </c>
      <c r="F18" s="88" t="str">
        <f t="shared" si="6"/>
        <v>-</v>
      </c>
      <c r="G18" s="88" t="str">
        <f t="shared" si="7"/>
        <v>-</v>
      </c>
      <c r="H18" s="82"/>
    </row>
    <row r="19" spans="1:8" ht="20.100000000000001" customHeight="1" x14ac:dyDescent="0.25">
      <c r="A19" s="90" t="s">
        <v>111</v>
      </c>
      <c r="B19" s="91">
        <v>0</v>
      </c>
      <c r="C19" s="91">
        <v>0</v>
      </c>
      <c r="D19" s="91">
        <v>0</v>
      </c>
      <c r="E19" s="91">
        <v>0</v>
      </c>
      <c r="F19" s="92" t="str">
        <f t="shared" si="6"/>
        <v>-</v>
      </c>
      <c r="G19" s="92" t="str">
        <f t="shared" si="7"/>
        <v>-</v>
      </c>
      <c r="H19" s="82"/>
    </row>
    <row r="20" spans="1:8" ht="20.100000000000001" customHeight="1" x14ac:dyDescent="0.25">
      <c r="A20" s="90" t="s">
        <v>112</v>
      </c>
      <c r="B20" s="91">
        <v>0</v>
      </c>
      <c r="C20" s="91">
        <v>0</v>
      </c>
      <c r="D20" s="91">
        <v>0</v>
      </c>
      <c r="E20" s="91">
        <v>0</v>
      </c>
      <c r="F20" s="92" t="str">
        <f t="shared" si="6"/>
        <v>-</v>
      </c>
      <c r="G20" s="92" t="str">
        <f t="shared" si="7"/>
        <v>-</v>
      </c>
      <c r="H20" s="82"/>
    </row>
    <row r="21" spans="1:8" ht="20.100000000000001" customHeight="1" x14ac:dyDescent="0.25">
      <c r="A21" s="78" t="s">
        <v>174</v>
      </c>
      <c r="B21" s="93">
        <f>B16+B18</f>
        <v>0</v>
      </c>
      <c r="C21" s="93">
        <f t="shared" ref="C21:E21" si="9">C16+C18</f>
        <v>0</v>
      </c>
      <c r="D21" s="93">
        <f t="shared" si="9"/>
        <v>0</v>
      </c>
      <c r="E21" s="93">
        <f t="shared" si="9"/>
        <v>0</v>
      </c>
      <c r="F21" s="94" t="str">
        <f t="shared" si="6"/>
        <v>-</v>
      </c>
      <c r="G21" s="94" t="str">
        <f t="shared" si="7"/>
        <v>-</v>
      </c>
      <c r="H21" s="82"/>
    </row>
  </sheetData>
  <mergeCells count="1">
    <mergeCell ref="A1:G1"/>
  </mergeCells>
  <conditionalFormatting sqref="B7:E7">
    <cfRule type="containsBlanks" dxfId="4" priority="1">
      <formula>LEN(TRIM(B7))=0</formula>
    </cfRule>
  </conditionalFormatting>
  <conditionalFormatting sqref="B9:E9">
    <cfRule type="containsBlanks" dxfId="3" priority="5">
      <formula>LEN(TRIM(B9))=0</formula>
    </cfRule>
  </conditionalFormatting>
  <conditionalFormatting sqref="B11:E11">
    <cfRule type="containsBlanks" dxfId="2" priority="4">
      <formula>LEN(TRIM(B11))=0</formula>
    </cfRule>
  </conditionalFormatting>
  <conditionalFormatting sqref="B17:E17">
    <cfRule type="containsBlanks" dxfId="1" priority="3">
      <formula>LEN(TRIM(B17))=0</formula>
    </cfRule>
  </conditionalFormatting>
  <conditionalFormatting sqref="B19:E20">
    <cfRule type="containsBlanks" dxfId="0" priority="2">
      <formula>LEN(TRIM(B19))=0</formula>
    </cfRule>
  </conditionalFormatting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7"/>
  <sheetViews>
    <sheetView tabSelected="1" topLeftCell="A214" workbookViewId="0">
      <selection activeCell="I180" sqref="I180"/>
    </sheetView>
  </sheetViews>
  <sheetFormatPr defaultRowHeight="15" x14ac:dyDescent="0.25"/>
  <cols>
    <col min="1" max="1" width="77.7109375" customWidth="1"/>
    <col min="2" max="2" width="23.42578125" customWidth="1"/>
    <col min="3" max="3" width="27.28515625" customWidth="1"/>
    <col min="4" max="4" width="28.5703125" customWidth="1"/>
    <col min="5" max="5" width="21" customWidth="1"/>
  </cols>
  <sheetData>
    <row r="1" spans="1:7" x14ac:dyDescent="0.25">
      <c r="A1" s="99"/>
      <c r="B1" s="99"/>
      <c r="C1" s="100"/>
      <c r="D1" s="99"/>
      <c r="E1" s="99"/>
      <c r="F1" s="99"/>
      <c r="G1" s="99"/>
    </row>
    <row r="2" spans="1:7" x14ac:dyDescent="0.25">
      <c r="A2" s="99"/>
      <c r="B2" s="99"/>
      <c r="C2" s="100" t="s">
        <v>181</v>
      </c>
      <c r="D2" s="99"/>
      <c r="E2" s="99"/>
      <c r="F2" s="99"/>
      <c r="G2" s="99"/>
    </row>
    <row r="3" spans="1:7" x14ac:dyDescent="0.25">
      <c r="A3" s="99"/>
      <c r="B3" s="99"/>
      <c r="C3" s="100" t="s">
        <v>182</v>
      </c>
      <c r="D3" s="99"/>
      <c r="E3" s="99"/>
      <c r="F3" s="99"/>
      <c r="G3" s="99"/>
    </row>
    <row r="4" spans="1:7" x14ac:dyDescent="0.25">
      <c r="A4" s="99"/>
      <c r="B4" s="99"/>
      <c r="C4" s="99"/>
      <c r="D4" s="99"/>
      <c r="E4" s="99"/>
      <c r="F4" s="99"/>
      <c r="G4" s="99"/>
    </row>
    <row r="5" spans="1:7" x14ac:dyDescent="0.25">
      <c r="A5" s="99" t="s">
        <v>183</v>
      </c>
      <c r="B5" s="99"/>
      <c r="C5" s="99"/>
      <c r="D5" s="99"/>
      <c r="E5" s="99"/>
      <c r="F5" s="99"/>
      <c r="G5" s="99"/>
    </row>
    <row r="6" spans="1:7" x14ac:dyDescent="0.25">
      <c r="A6" s="99"/>
      <c r="B6" s="99"/>
      <c r="C6" s="99"/>
      <c r="D6" s="99"/>
      <c r="E6" s="99"/>
      <c r="F6" s="99"/>
      <c r="G6" s="99"/>
    </row>
    <row r="7" spans="1:7" ht="16.5" thickBot="1" x14ac:dyDescent="0.3">
      <c r="A7" s="112" t="s">
        <v>184</v>
      </c>
      <c r="B7" s="112"/>
      <c r="C7" s="112"/>
      <c r="D7" s="112"/>
      <c r="E7" s="112"/>
      <c r="F7" s="112"/>
      <c r="G7" s="112"/>
    </row>
    <row r="8" spans="1:7" ht="15.75" thickBot="1" x14ac:dyDescent="0.3">
      <c r="A8" s="2" t="s">
        <v>0</v>
      </c>
      <c r="B8" s="2" t="s">
        <v>125</v>
      </c>
      <c r="C8" s="2" t="s">
        <v>126</v>
      </c>
      <c r="D8" s="2" t="s">
        <v>127</v>
      </c>
      <c r="E8" s="2" t="s">
        <v>128</v>
      </c>
    </row>
    <row r="9" spans="1:7" x14ac:dyDescent="0.25">
      <c r="A9" s="33" t="s">
        <v>129</v>
      </c>
      <c r="B9" s="34">
        <v>2190199</v>
      </c>
      <c r="C9" s="34">
        <v>2190199</v>
      </c>
      <c r="D9" s="34">
        <v>1347644.2</v>
      </c>
      <c r="E9" s="35">
        <v>61.53</v>
      </c>
    </row>
    <row r="10" spans="1:7" ht="33" customHeight="1" x14ac:dyDescent="0.25">
      <c r="A10" s="16" t="s">
        <v>130</v>
      </c>
      <c r="B10" s="11">
        <v>2190199</v>
      </c>
      <c r="C10" s="11">
        <v>2190199</v>
      </c>
      <c r="D10" s="11">
        <v>1347644.2</v>
      </c>
      <c r="E10" s="12">
        <v>61.53</v>
      </c>
    </row>
    <row r="11" spans="1:7" ht="15" customHeight="1" x14ac:dyDescent="0.25">
      <c r="A11" s="36" t="s">
        <v>131</v>
      </c>
      <c r="B11" s="7">
        <v>2190199</v>
      </c>
      <c r="C11" s="7">
        <v>2190199</v>
      </c>
      <c r="D11" s="7">
        <v>1347644.2</v>
      </c>
      <c r="E11" s="8">
        <v>61.53</v>
      </c>
    </row>
    <row r="12" spans="1:7" ht="15" customHeight="1" x14ac:dyDescent="0.25">
      <c r="A12" s="27" t="s">
        <v>109</v>
      </c>
      <c r="B12" s="28">
        <v>124918</v>
      </c>
      <c r="C12" s="28">
        <v>124918</v>
      </c>
      <c r="D12" s="28">
        <v>53279.44</v>
      </c>
      <c r="E12" s="29">
        <v>42.65</v>
      </c>
    </row>
    <row r="13" spans="1:7" ht="15" customHeight="1" x14ac:dyDescent="0.25">
      <c r="A13" s="27" t="s">
        <v>110</v>
      </c>
      <c r="B13" s="28">
        <v>12300</v>
      </c>
      <c r="C13" s="28">
        <v>12300</v>
      </c>
      <c r="D13" s="28">
        <v>18922.060000000001</v>
      </c>
      <c r="E13" s="29">
        <v>153.84</v>
      </c>
    </row>
    <row r="14" spans="1:7" ht="15" customHeight="1" x14ac:dyDescent="0.25">
      <c r="A14" s="27" t="s">
        <v>111</v>
      </c>
      <c r="B14" s="28">
        <v>28000</v>
      </c>
      <c r="C14" s="28">
        <v>28000</v>
      </c>
      <c r="D14" s="28">
        <v>18579.900000000001</v>
      </c>
      <c r="E14" s="29">
        <v>66.36</v>
      </c>
    </row>
    <row r="15" spans="1:7" ht="15" customHeight="1" x14ac:dyDescent="0.25">
      <c r="A15" s="27" t="s">
        <v>112</v>
      </c>
      <c r="B15" s="28">
        <v>111600</v>
      </c>
      <c r="C15" s="28">
        <v>111600</v>
      </c>
      <c r="D15" s="28">
        <v>61955.61</v>
      </c>
      <c r="E15" s="29">
        <v>55.52</v>
      </c>
    </row>
    <row r="16" spans="1:7" ht="15" customHeight="1" x14ac:dyDescent="0.25">
      <c r="A16" s="27" t="s">
        <v>113</v>
      </c>
      <c r="B16" s="28">
        <v>33300</v>
      </c>
      <c r="C16" s="28">
        <v>33300</v>
      </c>
      <c r="D16" s="28">
        <v>17644.88</v>
      </c>
      <c r="E16" s="29">
        <v>52.99</v>
      </c>
    </row>
    <row r="17" spans="1:5" ht="15" customHeight="1" x14ac:dyDescent="0.25">
      <c r="A17" s="27" t="s">
        <v>114</v>
      </c>
      <c r="B17" s="28">
        <v>1877950</v>
      </c>
      <c r="C17" s="28">
        <v>1877950</v>
      </c>
      <c r="D17" s="28">
        <v>1175252.31</v>
      </c>
      <c r="E17" s="29">
        <v>62.58</v>
      </c>
    </row>
    <row r="18" spans="1:5" ht="15" customHeight="1" x14ac:dyDescent="0.25">
      <c r="A18" s="27" t="s">
        <v>115</v>
      </c>
      <c r="B18" s="28">
        <v>2131</v>
      </c>
      <c r="C18" s="28">
        <v>2131</v>
      </c>
      <c r="D18" s="28">
        <v>2010</v>
      </c>
      <c r="E18" s="29">
        <v>94.32</v>
      </c>
    </row>
    <row r="19" spans="1:5" ht="15" customHeight="1" x14ac:dyDescent="0.25">
      <c r="A19" s="6" t="s">
        <v>132</v>
      </c>
      <c r="B19" s="7">
        <v>33300</v>
      </c>
      <c r="C19" s="7">
        <v>33300</v>
      </c>
      <c r="D19" s="7">
        <v>17644.88</v>
      </c>
      <c r="E19" s="8">
        <v>52.99</v>
      </c>
    </row>
    <row r="20" spans="1:5" ht="15" customHeight="1" x14ac:dyDescent="0.25">
      <c r="A20" s="37" t="s">
        <v>133</v>
      </c>
      <c r="B20" s="20">
        <v>33300</v>
      </c>
      <c r="C20" s="20">
        <v>33300</v>
      </c>
      <c r="D20" s="20">
        <v>17644.88</v>
      </c>
      <c r="E20" s="21">
        <v>52.99</v>
      </c>
    </row>
    <row r="21" spans="1:5" ht="15" customHeight="1" x14ac:dyDescent="0.25">
      <c r="A21" s="27" t="s">
        <v>113</v>
      </c>
      <c r="B21" s="28">
        <v>33300</v>
      </c>
      <c r="C21" s="28">
        <v>33300</v>
      </c>
      <c r="D21" s="28">
        <v>17644.88</v>
      </c>
      <c r="E21" s="29">
        <v>52.99</v>
      </c>
    </row>
    <row r="22" spans="1:5" ht="15" customHeight="1" x14ac:dyDescent="0.25">
      <c r="A22" s="38" t="s">
        <v>49</v>
      </c>
      <c r="B22" s="7">
        <v>25600</v>
      </c>
      <c r="C22" s="7">
        <v>25600</v>
      </c>
      <c r="D22" s="7">
        <v>15076.3</v>
      </c>
      <c r="E22" s="8">
        <v>58.89</v>
      </c>
    </row>
    <row r="23" spans="1:5" ht="15" customHeight="1" x14ac:dyDescent="0.25">
      <c r="A23" s="39" t="s">
        <v>51</v>
      </c>
      <c r="B23" s="32">
        <v>0</v>
      </c>
      <c r="C23" s="32">
        <v>0</v>
      </c>
      <c r="D23" s="28">
        <v>11567.71</v>
      </c>
      <c r="E23" s="32">
        <v>0</v>
      </c>
    </row>
    <row r="24" spans="1:5" ht="15" customHeight="1" x14ac:dyDescent="0.25">
      <c r="A24" s="39" t="s">
        <v>55</v>
      </c>
      <c r="B24" s="32">
        <v>0</v>
      </c>
      <c r="C24" s="32">
        <v>0</v>
      </c>
      <c r="D24" s="28">
        <v>1600</v>
      </c>
      <c r="E24" s="32">
        <v>0</v>
      </c>
    </row>
    <row r="25" spans="1:5" ht="15" customHeight="1" x14ac:dyDescent="0.25">
      <c r="A25" s="39" t="s">
        <v>57</v>
      </c>
      <c r="B25" s="32">
        <v>0</v>
      </c>
      <c r="C25" s="32">
        <v>0</v>
      </c>
      <c r="D25" s="28">
        <v>1908.59</v>
      </c>
      <c r="E25" s="32">
        <v>0</v>
      </c>
    </row>
    <row r="26" spans="1:5" ht="15" customHeight="1" x14ac:dyDescent="0.25">
      <c r="A26" s="38" t="s">
        <v>58</v>
      </c>
      <c r="B26" s="7">
        <v>7700</v>
      </c>
      <c r="C26" s="7">
        <v>7700</v>
      </c>
      <c r="D26" s="7">
        <v>2568.58</v>
      </c>
      <c r="E26" s="8">
        <v>33.36</v>
      </c>
    </row>
    <row r="27" spans="1:5" ht="15" customHeight="1" x14ac:dyDescent="0.25">
      <c r="A27" s="39" t="s">
        <v>60</v>
      </c>
      <c r="B27" s="32">
        <v>0</v>
      </c>
      <c r="C27" s="32">
        <v>0</v>
      </c>
      <c r="D27" s="29">
        <v>30</v>
      </c>
      <c r="E27" s="32">
        <v>0</v>
      </c>
    </row>
    <row r="28" spans="1:5" ht="15" customHeight="1" x14ac:dyDescent="0.25">
      <c r="A28" s="39" t="s">
        <v>61</v>
      </c>
      <c r="B28" s="32">
        <v>0</v>
      </c>
      <c r="C28" s="32">
        <v>0</v>
      </c>
      <c r="D28" s="28">
        <v>2538.58</v>
      </c>
      <c r="E28" s="32">
        <v>0</v>
      </c>
    </row>
    <row r="29" spans="1:5" ht="15" customHeight="1" x14ac:dyDescent="0.25">
      <c r="A29" s="6" t="s">
        <v>134</v>
      </c>
      <c r="B29" s="7">
        <v>458308</v>
      </c>
      <c r="C29" s="7">
        <v>458308</v>
      </c>
      <c r="D29" s="7">
        <v>227197.57</v>
      </c>
      <c r="E29" s="8">
        <v>49.57</v>
      </c>
    </row>
    <row r="30" spans="1:5" ht="15" customHeight="1" x14ac:dyDescent="0.25">
      <c r="A30" s="37" t="s">
        <v>135</v>
      </c>
      <c r="B30" s="20">
        <v>210638</v>
      </c>
      <c r="C30" s="20">
        <v>210638</v>
      </c>
      <c r="D30" s="20">
        <v>90125.91</v>
      </c>
      <c r="E30" s="21">
        <v>42.79</v>
      </c>
    </row>
    <row r="31" spans="1:5" ht="15" customHeight="1" x14ac:dyDescent="0.25">
      <c r="A31" s="27" t="s">
        <v>109</v>
      </c>
      <c r="B31" s="28">
        <v>105319</v>
      </c>
      <c r="C31" s="28">
        <v>105319</v>
      </c>
      <c r="D31" s="28">
        <v>47042.51</v>
      </c>
      <c r="E31" s="29">
        <v>44.67</v>
      </c>
    </row>
    <row r="32" spans="1:5" ht="15" customHeight="1" x14ac:dyDescent="0.25">
      <c r="A32" s="38" t="s">
        <v>49</v>
      </c>
      <c r="B32" s="7">
        <v>89328</v>
      </c>
      <c r="C32" s="7">
        <v>89328</v>
      </c>
      <c r="D32" s="7">
        <v>39374.160000000003</v>
      </c>
      <c r="E32" s="8">
        <v>44.08</v>
      </c>
    </row>
    <row r="33" spans="1:5" ht="15" customHeight="1" x14ac:dyDescent="0.25">
      <c r="A33" s="39" t="s">
        <v>51</v>
      </c>
      <c r="B33" s="32">
        <v>0</v>
      </c>
      <c r="C33" s="32">
        <v>0</v>
      </c>
      <c r="D33" s="28">
        <v>32501.119999999999</v>
      </c>
      <c r="E33" s="32">
        <v>0</v>
      </c>
    </row>
    <row r="34" spans="1:5" ht="15" customHeight="1" x14ac:dyDescent="0.25">
      <c r="A34" s="39" t="s">
        <v>55</v>
      </c>
      <c r="B34" s="32">
        <v>0</v>
      </c>
      <c r="C34" s="32">
        <v>0</v>
      </c>
      <c r="D34" s="28">
        <v>1510.36</v>
      </c>
      <c r="E34" s="32">
        <v>0</v>
      </c>
    </row>
    <row r="35" spans="1:5" ht="15" customHeight="1" x14ac:dyDescent="0.25">
      <c r="A35" s="39" t="s">
        <v>57</v>
      </c>
      <c r="B35" s="32">
        <v>0</v>
      </c>
      <c r="C35" s="32">
        <v>0</v>
      </c>
      <c r="D35" s="28">
        <v>5362.68</v>
      </c>
      <c r="E35" s="32">
        <v>0</v>
      </c>
    </row>
    <row r="36" spans="1:5" ht="15" customHeight="1" x14ac:dyDescent="0.25">
      <c r="A36" s="38" t="s">
        <v>58</v>
      </c>
      <c r="B36" s="7">
        <v>15991</v>
      </c>
      <c r="C36" s="7">
        <v>15991</v>
      </c>
      <c r="D36" s="7">
        <v>7668.35</v>
      </c>
      <c r="E36" s="8">
        <v>47.95</v>
      </c>
    </row>
    <row r="37" spans="1:5" ht="15" customHeight="1" x14ac:dyDescent="0.25">
      <c r="A37" s="39" t="s">
        <v>61</v>
      </c>
      <c r="B37" s="32">
        <v>0</v>
      </c>
      <c r="C37" s="32">
        <v>0</v>
      </c>
      <c r="D37" s="28">
        <v>1753.82</v>
      </c>
      <c r="E37" s="32">
        <v>0</v>
      </c>
    </row>
    <row r="38" spans="1:5" ht="15" customHeight="1" x14ac:dyDescent="0.25">
      <c r="A38" s="39" t="s">
        <v>66</v>
      </c>
      <c r="B38" s="32">
        <v>0</v>
      </c>
      <c r="C38" s="32">
        <v>0</v>
      </c>
      <c r="D38" s="28">
        <v>5914.53</v>
      </c>
      <c r="E38" s="32">
        <v>0</v>
      </c>
    </row>
    <row r="39" spans="1:5" ht="15" customHeight="1" x14ac:dyDescent="0.25">
      <c r="A39" s="27" t="s">
        <v>114</v>
      </c>
      <c r="B39" s="28">
        <v>105319</v>
      </c>
      <c r="C39" s="28">
        <v>105319</v>
      </c>
      <c r="D39" s="28">
        <v>43083.4</v>
      </c>
      <c r="E39" s="29">
        <v>40.909999999999997</v>
      </c>
    </row>
    <row r="40" spans="1:5" ht="15" customHeight="1" x14ac:dyDescent="0.25">
      <c r="A40" s="38" t="s">
        <v>49</v>
      </c>
      <c r="B40" s="7">
        <v>88328</v>
      </c>
      <c r="C40" s="7">
        <v>88328</v>
      </c>
      <c r="D40" s="7">
        <v>34488.559999999998</v>
      </c>
      <c r="E40" s="8">
        <v>39.049999999999997</v>
      </c>
    </row>
    <row r="41" spans="1:5" ht="15" customHeight="1" x14ac:dyDescent="0.25">
      <c r="A41" s="39" t="s">
        <v>51</v>
      </c>
      <c r="B41" s="32">
        <v>0</v>
      </c>
      <c r="C41" s="32">
        <v>0</v>
      </c>
      <c r="D41" s="28">
        <v>27615.51</v>
      </c>
      <c r="E41" s="32">
        <v>0</v>
      </c>
    </row>
    <row r="42" spans="1:5" ht="15" customHeight="1" x14ac:dyDescent="0.25">
      <c r="A42" s="39" t="s">
        <v>55</v>
      </c>
      <c r="B42" s="32">
        <v>0</v>
      </c>
      <c r="C42" s="32">
        <v>0</v>
      </c>
      <c r="D42" s="28">
        <v>1510.36</v>
      </c>
      <c r="E42" s="32">
        <v>0</v>
      </c>
    </row>
    <row r="43" spans="1:5" ht="15" customHeight="1" x14ac:dyDescent="0.25">
      <c r="A43" s="39" t="s">
        <v>57</v>
      </c>
      <c r="B43" s="32">
        <v>0</v>
      </c>
      <c r="C43" s="32">
        <v>0</v>
      </c>
      <c r="D43" s="28">
        <v>5362.69</v>
      </c>
      <c r="E43" s="32">
        <v>0</v>
      </c>
    </row>
    <row r="44" spans="1:5" ht="15" customHeight="1" x14ac:dyDescent="0.25">
      <c r="A44" s="38" t="s">
        <v>58</v>
      </c>
      <c r="B44" s="7">
        <v>16991</v>
      </c>
      <c r="C44" s="7">
        <v>16991</v>
      </c>
      <c r="D44" s="7">
        <v>8594.84</v>
      </c>
      <c r="E44" s="8">
        <v>50.58</v>
      </c>
    </row>
    <row r="45" spans="1:5" ht="15" customHeight="1" x14ac:dyDescent="0.25">
      <c r="A45" s="39" t="s">
        <v>61</v>
      </c>
      <c r="B45" s="32">
        <v>0</v>
      </c>
      <c r="C45" s="32">
        <v>0</v>
      </c>
      <c r="D45" s="28">
        <v>1753.8</v>
      </c>
      <c r="E45" s="32">
        <v>0</v>
      </c>
    </row>
    <row r="46" spans="1:5" ht="15" customHeight="1" x14ac:dyDescent="0.25">
      <c r="A46" s="39" t="s">
        <v>66</v>
      </c>
      <c r="B46" s="32">
        <v>0</v>
      </c>
      <c r="C46" s="32">
        <v>0</v>
      </c>
      <c r="D46" s="28">
        <v>6841.04</v>
      </c>
      <c r="E46" s="32">
        <v>0</v>
      </c>
    </row>
    <row r="47" spans="1:5" ht="15" customHeight="1" x14ac:dyDescent="0.25">
      <c r="A47" s="37" t="s">
        <v>136</v>
      </c>
      <c r="B47" s="20">
        <v>42771</v>
      </c>
      <c r="C47" s="20">
        <v>42771</v>
      </c>
      <c r="D47" s="20">
        <v>16226.25</v>
      </c>
      <c r="E47" s="21">
        <v>37.94</v>
      </c>
    </row>
    <row r="48" spans="1:5" ht="15" customHeight="1" x14ac:dyDescent="0.25">
      <c r="A48" s="27" t="s">
        <v>109</v>
      </c>
      <c r="B48" s="29">
        <v>100</v>
      </c>
      <c r="C48" s="29">
        <v>100</v>
      </c>
      <c r="D48" s="29">
        <v>59.73</v>
      </c>
      <c r="E48" s="29">
        <v>59.73</v>
      </c>
    </row>
    <row r="49" spans="1:5" ht="15" customHeight="1" x14ac:dyDescent="0.25">
      <c r="A49" s="38" t="s">
        <v>98</v>
      </c>
      <c r="B49" s="8">
        <v>100</v>
      </c>
      <c r="C49" s="8">
        <v>100</v>
      </c>
      <c r="D49" s="8">
        <v>59.73</v>
      </c>
      <c r="E49" s="8">
        <v>59.73</v>
      </c>
    </row>
    <row r="50" spans="1:5" ht="15" customHeight="1" x14ac:dyDescent="0.25">
      <c r="A50" s="39" t="s">
        <v>104</v>
      </c>
      <c r="B50" s="32">
        <v>0</v>
      </c>
      <c r="C50" s="32">
        <v>0</v>
      </c>
      <c r="D50" s="29">
        <v>59.73</v>
      </c>
      <c r="E50" s="32">
        <v>0</v>
      </c>
    </row>
    <row r="51" spans="1:5" ht="15" customHeight="1" x14ac:dyDescent="0.25">
      <c r="A51" s="27" t="s">
        <v>110</v>
      </c>
      <c r="B51" s="28">
        <v>1000</v>
      </c>
      <c r="C51" s="28">
        <v>1000</v>
      </c>
      <c r="D51" s="29">
        <v>449.01</v>
      </c>
      <c r="E51" s="29">
        <v>44.9</v>
      </c>
    </row>
    <row r="52" spans="1:5" ht="15" customHeight="1" x14ac:dyDescent="0.25">
      <c r="A52" s="38" t="s">
        <v>98</v>
      </c>
      <c r="B52" s="7">
        <v>1000</v>
      </c>
      <c r="C52" s="7">
        <v>1000</v>
      </c>
      <c r="D52" s="8">
        <v>449.01</v>
      </c>
      <c r="E52" s="8">
        <v>44.9</v>
      </c>
    </row>
    <row r="53" spans="1:5" ht="15" customHeight="1" x14ac:dyDescent="0.25">
      <c r="A53" s="39" t="s">
        <v>104</v>
      </c>
      <c r="B53" s="32">
        <v>0</v>
      </c>
      <c r="C53" s="32">
        <v>0</v>
      </c>
      <c r="D53" s="29">
        <v>449.01</v>
      </c>
      <c r="E53" s="32">
        <v>0</v>
      </c>
    </row>
    <row r="54" spans="1:5" ht="15" customHeight="1" x14ac:dyDescent="0.25">
      <c r="A54" s="27" t="s">
        <v>114</v>
      </c>
      <c r="B54" s="28">
        <v>41531</v>
      </c>
      <c r="C54" s="28">
        <v>41531</v>
      </c>
      <c r="D54" s="28">
        <v>15717.51</v>
      </c>
      <c r="E54" s="29">
        <v>37.85</v>
      </c>
    </row>
    <row r="55" spans="1:5" ht="15" customHeight="1" x14ac:dyDescent="0.25">
      <c r="A55" s="38" t="s">
        <v>49</v>
      </c>
      <c r="B55" s="7">
        <v>23000</v>
      </c>
      <c r="C55" s="7">
        <v>23000</v>
      </c>
      <c r="D55" s="7">
        <v>14220.49</v>
      </c>
      <c r="E55" s="8">
        <v>61.83</v>
      </c>
    </row>
    <row r="56" spans="1:5" ht="15" customHeight="1" x14ac:dyDescent="0.25">
      <c r="A56" s="39" t="s">
        <v>51</v>
      </c>
      <c r="B56" s="32">
        <v>0</v>
      </c>
      <c r="C56" s="32">
        <v>0</v>
      </c>
      <c r="D56" s="28">
        <v>11416.11</v>
      </c>
      <c r="E56" s="32">
        <v>0</v>
      </c>
    </row>
    <row r="57" spans="1:5" ht="15" customHeight="1" x14ac:dyDescent="0.25">
      <c r="A57" s="39" t="s">
        <v>55</v>
      </c>
      <c r="B57" s="32">
        <v>0</v>
      </c>
      <c r="C57" s="32">
        <v>0</v>
      </c>
      <c r="D57" s="29">
        <v>920.72</v>
      </c>
      <c r="E57" s="32">
        <v>0</v>
      </c>
    </row>
    <row r="58" spans="1:5" ht="15" customHeight="1" x14ac:dyDescent="0.25">
      <c r="A58" s="39" t="s">
        <v>57</v>
      </c>
      <c r="B58" s="32">
        <v>0</v>
      </c>
      <c r="C58" s="32">
        <v>0</v>
      </c>
      <c r="D58" s="28">
        <v>1883.66</v>
      </c>
      <c r="E58" s="32">
        <v>0</v>
      </c>
    </row>
    <row r="59" spans="1:5" ht="15" customHeight="1" x14ac:dyDescent="0.25">
      <c r="A59" s="38" t="s">
        <v>58</v>
      </c>
      <c r="B59" s="7">
        <v>2531</v>
      </c>
      <c r="C59" s="7">
        <v>2531</v>
      </c>
      <c r="D59" s="7">
        <v>1497.02</v>
      </c>
      <c r="E59" s="8">
        <v>59.15</v>
      </c>
    </row>
    <row r="60" spans="1:5" ht="15" customHeight="1" x14ac:dyDescent="0.25">
      <c r="A60" s="39" t="s">
        <v>61</v>
      </c>
      <c r="B60" s="32">
        <v>0</v>
      </c>
      <c r="C60" s="32">
        <v>0</v>
      </c>
      <c r="D60" s="29">
        <v>984.22</v>
      </c>
      <c r="E60" s="32">
        <v>0</v>
      </c>
    </row>
    <row r="61" spans="1:5" ht="15" customHeight="1" x14ac:dyDescent="0.25">
      <c r="A61" s="39" t="s">
        <v>85</v>
      </c>
      <c r="B61" s="32">
        <v>0</v>
      </c>
      <c r="C61" s="32">
        <v>0</v>
      </c>
      <c r="D61" s="29">
        <v>512.79999999999995</v>
      </c>
      <c r="E61" s="32">
        <v>0</v>
      </c>
    </row>
    <row r="62" spans="1:5" ht="15" customHeight="1" x14ac:dyDescent="0.25">
      <c r="A62" s="38" t="s">
        <v>90</v>
      </c>
      <c r="B62" s="7">
        <v>11000</v>
      </c>
      <c r="C62" s="7">
        <v>11000</v>
      </c>
      <c r="D62" s="8">
        <v>0</v>
      </c>
      <c r="E62" s="8">
        <v>0</v>
      </c>
    </row>
    <row r="63" spans="1:5" ht="15" customHeight="1" x14ac:dyDescent="0.25">
      <c r="A63" s="38" t="s">
        <v>98</v>
      </c>
      <c r="B63" s="7">
        <v>5000</v>
      </c>
      <c r="C63" s="7">
        <v>5000</v>
      </c>
      <c r="D63" s="8">
        <v>0</v>
      </c>
      <c r="E63" s="8">
        <v>0</v>
      </c>
    </row>
    <row r="64" spans="1:5" ht="15" customHeight="1" x14ac:dyDescent="0.25">
      <c r="A64" s="27" t="s">
        <v>115</v>
      </c>
      <c r="B64" s="29">
        <v>140</v>
      </c>
      <c r="C64" s="29">
        <v>140</v>
      </c>
      <c r="D64" s="29">
        <v>0</v>
      </c>
      <c r="E64" s="29">
        <v>0</v>
      </c>
    </row>
    <row r="65" spans="1:5" ht="15" customHeight="1" x14ac:dyDescent="0.25">
      <c r="A65" s="38" t="s">
        <v>58</v>
      </c>
      <c r="B65" s="8">
        <v>140</v>
      </c>
      <c r="C65" s="8">
        <v>140</v>
      </c>
      <c r="D65" s="8">
        <v>0</v>
      </c>
      <c r="E65" s="8">
        <v>0</v>
      </c>
    </row>
    <row r="66" spans="1:5" ht="15" customHeight="1" x14ac:dyDescent="0.25">
      <c r="A66" s="37" t="s">
        <v>137</v>
      </c>
      <c r="B66" s="20">
        <v>102400</v>
      </c>
      <c r="C66" s="20">
        <v>102400</v>
      </c>
      <c r="D66" s="20">
        <v>60626.720000000001</v>
      </c>
      <c r="E66" s="21">
        <v>59.21</v>
      </c>
    </row>
    <row r="67" spans="1:5" ht="15" customHeight="1" x14ac:dyDescent="0.25">
      <c r="A67" s="27" t="s">
        <v>111</v>
      </c>
      <c r="B67" s="28">
        <v>2400</v>
      </c>
      <c r="C67" s="28">
        <v>2400</v>
      </c>
      <c r="D67" s="29">
        <v>190.19</v>
      </c>
      <c r="E67" s="29">
        <v>7.92</v>
      </c>
    </row>
    <row r="68" spans="1:5" ht="15" customHeight="1" x14ac:dyDescent="0.25">
      <c r="A68" s="38" t="s">
        <v>58</v>
      </c>
      <c r="B68" s="7">
        <v>2400</v>
      </c>
      <c r="C68" s="7">
        <v>2400</v>
      </c>
      <c r="D68" s="8">
        <v>190.19</v>
      </c>
      <c r="E68" s="8">
        <v>7.92</v>
      </c>
    </row>
    <row r="69" spans="1:5" ht="15" customHeight="1" x14ac:dyDescent="0.25">
      <c r="A69" s="39" t="s">
        <v>66</v>
      </c>
      <c r="B69" s="32">
        <v>0</v>
      </c>
      <c r="C69" s="32">
        <v>0</v>
      </c>
      <c r="D69" s="29">
        <v>190.19</v>
      </c>
      <c r="E69" s="32">
        <v>0</v>
      </c>
    </row>
    <row r="70" spans="1:5" ht="15" customHeight="1" x14ac:dyDescent="0.25">
      <c r="A70" s="27" t="s">
        <v>114</v>
      </c>
      <c r="B70" s="28">
        <v>100000</v>
      </c>
      <c r="C70" s="28">
        <v>100000</v>
      </c>
      <c r="D70" s="28">
        <v>60436.53</v>
      </c>
      <c r="E70" s="29">
        <v>60.44</v>
      </c>
    </row>
    <row r="71" spans="1:5" ht="15" customHeight="1" x14ac:dyDescent="0.25">
      <c r="A71" s="38" t="s">
        <v>58</v>
      </c>
      <c r="B71" s="7">
        <v>100000</v>
      </c>
      <c r="C71" s="7">
        <v>100000</v>
      </c>
      <c r="D71" s="7">
        <v>60436.53</v>
      </c>
      <c r="E71" s="8">
        <v>60.44</v>
      </c>
    </row>
    <row r="72" spans="1:5" ht="15" customHeight="1" x14ac:dyDescent="0.25">
      <c r="A72" s="39" t="s">
        <v>66</v>
      </c>
      <c r="B72" s="32">
        <v>0</v>
      </c>
      <c r="C72" s="32">
        <v>0</v>
      </c>
      <c r="D72" s="28">
        <v>60436.53</v>
      </c>
      <c r="E72" s="32">
        <v>0</v>
      </c>
    </row>
    <row r="73" spans="1:5" ht="15" customHeight="1" x14ac:dyDescent="0.25">
      <c r="A73" s="37" t="s">
        <v>138</v>
      </c>
      <c r="B73" s="20">
        <v>101099</v>
      </c>
      <c r="C73" s="20">
        <v>101099</v>
      </c>
      <c r="D73" s="20">
        <v>58818.69</v>
      </c>
      <c r="E73" s="21">
        <v>58.18</v>
      </c>
    </row>
    <row r="74" spans="1:5" ht="15" customHeight="1" x14ac:dyDescent="0.25">
      <c r="A74" s="27" t="s">
        <v>109</v>
      </c>
      <c r="B74" s="28">
        <v>18099</v>
      </c>
      <c r="C74" s="28">
        <v>18099</v>
      </c>
      <c r="D74" s="28">
        <v>4777.2</v>
      </c>
      <c r="E74" s="29">
        <v>26.39</v>
      </c>
    </row>
    <row r="75" spans="1:5" ht="15" customHeight="1" x14ac:dyDescent="0.25">
      <c r="A75" s="38" t="s">
        <v>49</v>
      </c>
      <c r="B75" s="7">
        <v>10742</v>
      </c>
      <c r="C75" s="7">
        <v>10742</v>
      </c>
      <c r="D75" s="8">
        <v>0</v>
      </c>
      <c r="E75" s="8">
        <v>0</v>
      </c>
    </row>
    <row r="76" spans="1:5" ht="15" customHeight="1" x14ac:dyDescent="0.25">
      <c r="A76" s="38" t="s">
        <v>58</v>
      </c>
      <c r="B76" s="7">
        <v>7357</v>
      </c>
      <c r="C76" s="7">
        <v>7357</v>
      </c>
      <c r="D76" s="7">
        <v>4777.2</v>
      </c>
      <c r="E76" s="8">
        <v>64.930000000000007</v>
      </c>
    </row>
    <row r="77" spans="1:5" ht="15" customHeight="1" x14ac:dyDescent="0.25">
      <c r="A77" s="39" t="s">
        <v>65</v>
      </c>
      <c r="B77" s="32">
        <v>0</v>
      </c>
      <c r="C77" s="32">
        <v>0</v>
      </c>
      <c r="D77" s="28">
        <v>3981</v>
      </c>
      <c r="E77" s="32">
        <v>0</v>
      </c>
    </row>
    <row r="78" spans="1:5" ht="15" customHeight="1" x14ac:dyDescent="0.25">
      <c r="A78" s="39" t="s">
        <v>67</v>
      </c>
      <c r="B78" s="32">
        <v>0</v>
      </c>
      <c r="C78" s="32">
        <v>0</v>
      </c>
      <c r="D78" s="29">
        <v>796.2</v>
      </c>
      <c r="E78" s="32">
        <v>0</v>
      </c>
    </row>
    <row r="79" spans="1:5" ht="15" customHeight="1" x14ac:dyDescent="0.25">
      <c r="A79" s="27" t="s">
        <v>111</v>
      </c>
      <c r="B79" s="28">
        <v>18000</v>
      </c>
      <c r="C79" s="28">
        <v>18000</v>
      </c>
      <c r="D79" s="28">
        <v>12150.68</v>
      </c>
      <c r="E79" s="29">
        <v>67.5</v>
      </c>
    </row>
    <row r="80" spans="1:5" ht="15" customHeight="1" x14ac:dyDescent="0.25">
      <c r="A80" s="38" t="s">
        <v>58</v>
      </c>
      <c r="B80" s="7">
        <v>18000</v>
      </c>
      <c r="C80" s="7">
        <v>18000</v>
      </c>
      <c r="D80" s="7">
        <v>12150.68</v>
      </c>
      <c r="E80" s="8">
        <v>67.5</v>
      </c>
    </row>
    <row r="81" spans="1:5" ht="15" customHeight="1" x14ac:dyDescent="0.25">
      <c r="A81" s="39" t="s">
        <v>66</v>
      </c>
      <c r="B81" s="32">
        <v>0</v>
      </c>
      <c r="C81" s="32">
        <v>0</v>
      </c>
      <c r="D81" s="28">
        <v>12150.68</v>
      </c>
      <c r="E81" s="32">
        <v>0</v>
      </c>
    </row>
    <row r="82" spans="1:5" ht="15" customHeight="1" x14ac:dyDescent="0.25">
      <c r="A82" s="27" t="s">
        <v>114</v>
      </c>
      <c r="B82" s="28">
        <v>65000</v>
      </c>
      <c r="C82" s="28">
        <v>65000</v>
      </c>
      <c r="D82" s="28">
        <v>41890.81</v>
      </c>
      <c r="E82" s="29">
        <v>64.45</v>
      </c>
    </row>
    <row r="83" spans="1:5" ht="15" customHeight="1" x14ac:dyDescent="0.25">
      <c r="A83" s="38" t="s">
        <v>49</v>
      </c>
      <c r="B83" s="7">
        <v>61000</v>
      </c>
      <c r="C83" s="7">
        <v>61000</v>
      </c>
      <c r="D83" s="7">
        <v>40108.300000000003</v>
      </c>
      <c r="E83" s="8">
        <v>65.75</v>
      </c>
    </row>
    <row r="84" spans="1:5" ht="15" customHeight="1" x14ac:dyDescent="0.25">
      <c r="A84" s="39" t="s">
        <v>51</v>
      </c>
      <c r="B84" s="32">
        <v>0</v>
      </c>
      <c r="C84" s="32">
        <v>0</v>
      </c>
      <c r="D84" s="28">
        <v>33311.839999999997</v>
      </c>
      <c r="E84" s="32">
        <v>0</v>
      </c>
    </row>
    <row r="85" spans="1:5" ht="15" customHeight="1" x14ac:dyDescent="0.25">
      <c r="A85" s="39" t="s">
        <v>55</v>
      </c>
      <c r="B85" s="32">
        <v>0</v>
      </c>
      <c r="C85" s="32">
        <v>0</v>
      </c>
      <c r="D85" s="28">
        <v>1300</v>
      </c>
      <c r="E85" s="32">
        <v>0</v>
      </c>
    </row>
    <row r="86" spans="1:5" ht="15" customHeight="1" x14ac:dyDescent="0.25">
      <c r="A86" s="39" t="s">
        <v>57</v>
      </c>
      <c r="B86" s="32">
        <v>0</v>
      </c>
      <c r="C86" s="32">
        <v>0</v>
      </c>
      <c r="D86" s="28">
        <v>5496.46</v>
      </c>
      <c r="E86" s="32">
        <v>0</v>
      </c>
    </row>
    <row r="87" spans="1:5" ht="15" customHeight="1" x14ac:dyDescent="0.25">
      <c r="A87" s="38" t="s">
        <v>58</v>
      </c>
      <c r="B87" s="7">
        <v>4000</v>
      </c>
      <c r="C87" s="7">
        <v>4000</v>
      </c>
      <c r="D87" s="7">
        <v>1782.51</v>
      </c>
      <c r="E87" s="8">
        <v>44.56</v>
      </c>
    </row>
    <row r="88" spans="1:5" ht="15" customHeight="1" x14ac:dyDescent="0.25">
      <c r="A88" s="39" t="s">
        <v>61</v>
      </c>
      <c r="B88" s="32">
        <v>0</v>
      </c>
      <c r="C88" s="32">
        <v>0</v>
      </c>
      <c r="D88" s="28">
        <v>1782.51</v>
      </c>
      <c r="E88" s="32">
        <v>0</v>
      </c>
    </row>
    <row r="89" spans="1:5" ht="15" customHeight="1" x14ac:dyDescent="0.25">
      <c r="A89" s="37" t="s">
        <v>139</v>
      </c>
      <c r="B89" s="20">
        <v>1400</v>
      </c>
      <c r="C89" s="20">
        <v>1400</v>
      </c>
      <c r="D89" s="20">
        <v>1400</v>
      </c>
      <c r="E89" s="21">
        <v>100</v>
      </c>
    </row>
    <row r="90" spans="1:5" ht="15" customHeight="1" x14ac:dyDescent="0.25">
      <c r="A90" s="27" t="s">
        <v>109</v>
      </c>
      <c r="B90" s="28">
        <v>1400</v>
      </c>
      <c r="C90" s="28">
        <v>1400</v>
      </c>
      <c r="D90" s="28">
        <v>1400</v>
      </c>
      <c r="E90" s="29">
        <v>100</v>
      </c>
    </row>
    <row r="91" spans="1:5" ht="15" customHeight="1" x14ac:dyDescent="0.25">
      <c r="A91" s="38" t="s">
        <v>58</v>
      </c>
      <c r="B91" s="7">
        <v>1400</v>
      </c>
      <c r="C91" s="7">
        <v>1400</v>
      </c>
      <c r="D91" s="7">
        <v>1400</v>
      </c>
      <c r="E91" s="8">
        <v>100</v>
      </c>
    </row>
    <row r="92" spans="1:5" ht="15" customHeight="1" x14ac:dyDescent="0.25">
      <c r="A92" s="39" t="s">
        <v>65</v>
      </c>
      <c r="B92" s="32">
        <v>0</v>
      </c>
      <c r="C92" s="32">
        <v>0</v>
      </c>
      <c r="D92" s="29">
        <v>282.61</v>
      </c>
      <c r="E92" s="32">
        <v>0</v>
      </c>
    </row>
    <row r="93" spans="1:5" ht="15" customHeight="1" x14ac:dyDescent="0.25">
      <c r="A93" s="39" t="s">
        <v>69</v>
      </c>
      <c r="B93" s="32">
        <v>0</v>
      </c>
      <c r="C93" s="32">
        <v>0</v>
      </c>
      <c r="D93" s="29">
        <v>93.95</v>
      </c>
      <c r="E93" s="32">
        <v>0</v>
      </c>
    </row>
    <row r="94" spans="1:5" ht="15" customHeight="1" x14ac:dyDescent="0.25">
      <c r="A94" s="39" t="s">
        <v>80</v>
      </c>
      <c r="B94" s="32">
        <v>0</v>
      </c>
      <c r="C94" s="32">
        <v>0</v>
      </c>
      <c r="D94" s="28">
        <v>1023.44</v>
      </c>
      <c r="E94" s="32">
        <v>0</v>
      </c>
    </row>
    <row r="95" spans="1:5" ht="15" customHeight="1" x14ac:dyDescent="0.25">
      <c r="A95" s="6" t="s">
        <v>140</v>
      </c>
      <c r="B95" s="7">
        <v>1698591</v>
      </c>
      <c r="C95" s="7">
        <v>1698591</v>
      </c>
      <c r="D95" s="7">
        <v>1102801.75</v>
      </c>
      <c r="E95" s="8">
        <v>64.92</v>
      </c>
    </row>
    <row r="96" spans="1:5" ht="15" customHeight="1" x14ac:dyDescent="0.25">
      <c r="A96" s="37" t="s">
        <v>141</v>
      </c>
      <c r="B96" s="20">
        <v>1685491</v>
      </c>
      <c r="C96" s="20">
        <v>1685491</v>
      </c>
      <c r="D96" s="20">
        <v>1087825.56</v>
      </c>
      <c r="E96" s="21">
        <v>64.540000000000006</v>
      </c>
    </row>
    <row r="97" spans="1:5" ht="15" customHeight="1" x14ac:dyDescent="0.25">
      <c r="A97" s="27" t="s">
        <v>110</v>
      </c>
      <c r="B97" s="28">
        <v>5200</v>
      </c>
      <c r="C97" s="28">
        <v>5200</v>
      </c>
      <c r="D97" s="28">
        <v>4720.91</v>
      </c>
      <c r="E97" s="29">
        <v>90.79</v>
      </c>
    </row>
    <row r="98" spans="1:5" ht="15" customHeight="1" x14ac:dyDescent="0.25">
      <c r="A98" s="38" t="s">
        <v>58</v>
      </c>
      <c r="B98" s="7">
        <v>5000</v>
      </c>
      <c r="C98" s="7">
        <v>5000</v>
      </c>
      <c r="D98" s="7">
        <v>4330.91</v>
      </c>
      <c r="E98" s="8">
        <v>86.62</v>
      </c>
    </row>
    <row r="99" spans="1:5" ht="15" customHeight="1" x14ac:dyDescent="0.25">
      <c r="A99" s="39" t="s">
        <v>60</v>
      </c>
      <c r="B99" s="32">
        <v>0</v>
      </c>
      <c r="C99" s="32">
        <v>0</v>
      </c>
      <c r="D99" s="29">
        <v>714.56</v>
      </c>
      <c r="E99" s="32">
        <v>0</v>
      </c>
    </row>
    <row r="100" spans="1:5" ht="15" customHeight="1" x14ac:dyDescent="0.25">
      <c r="A100" s="39" t="s">
        <v>66</v>
      </c>
      <c r="B100" s="32">
        <v>0</v>
      </c>
      <c r="C100" s="32">
        <v>0</v>
      </c>
      <c r="D100" s="29">
        <v>751.24</v>
      </c>
      <c r="E100" s="32">
        <v>0</v>
      </c>
    </row>
    <row r="101" spans="1:5" ht="15" customHeight="1" x14ac:dyDescent="0.25">
      <c r="A101" s="39" t="s">
        <v>68</v>
      </c>
      <c r="B101" s="32">
        <v>0</v>
      </c>
      <c r="C101" s="32">
        <v>0</v>
      </c>
      <c r="D101" s="28">
        <v>2856</v>
      </c>
      <c r="E101" s="32">
        <v>0</v>
      </c>
    </row>
    <row r="102" spans="1:5" ht="15" customHeight="1" x14ac:dyDescent="0.25">
      <c r="A102" s="39" t="s">
        <v>69</v>
      </c>
      <c r="B102" s="32">
        <v>0</v>
      </c>
      <c r="C102" s="32">
        <v>0</v>
      </c>
      <c r="D102" s="29">
        <v>9.11</v>
      </c>
      <c r="E102" s="32">
        <v>0</v>
      </c>
    </row>
    <row r="103" spans="1:5" ht="15" customHeight="1" x14ac:dyDescent="0.25">
      <c r="A103" s="38" t="s">
        <v>90</v>
      </c>
      <c r="B103" s="8">
        <v>200</v>
      </c>
      <c r="C103" s="8">
        <v>200</v>
      </c>
      <c r="D103" s="8">
        <v>0</v>
      </c>
      <c r="E103" s="8">
        <v>0</v>
      </c>
    </row>
    <row r="104" spans="1:5" ht="15" customHeight="1" x14ac:dyDescent="0.25">
      <c r="A104" s="38" t="s">
        <v>93</v>
      </c>
      <c r="B104" s="8">
        <v>0</v>
      </c>
      <c r="C104" s="8">
        <v>0</v>
      </c>
      <c r="D104" s="8">
        <v>390</v>
      </c>
      <c r="E104" s="8">
        <v>0</v>
      </c>
    </row>
    <row r="105" spans="1:5" ht="15" customHeight="1" x14ac:dyDescent="0.25">
      <c r="A105" s="39" t="s">
        <v>97</v>
      </c>
      <c r="B105" s="32">
        <v>0</v>
      </c>
      <c r="C105" s="32">
        <v>0</v>
      </c>
      <c r="D105" s="29">
        <v>390</v>
      </c>
      <c r="E105" s="32">
        <v>0</v>
      </c>
    </row>
    <row r="106" spans="1:5" ht="15" customHeight="1" x14ac:dyDescent="0.25">
      <c r="A106" s="27" t="s">
        <v>111</v>
      </c>
      <c r="B106" s="28">
        <v>7600</v>
      </c>
      <c r="C106" s="28">
        <v>7600</v>
      </c>
      <c r="D106" s="28">
        <v>6239.03</v>
      </c>
      <c r="E106" s="29">
        <v>82.09</v>
      </c>
    </row>
    <row r="107" spans="1:5" ht="15" customHeight="1" x14ac:dyDescent="0.25">
      <c r="A107" s="38" t="s">
        <v>58</v>
      </c>
      <c r="B107" s="7">
        <v>7600</v>
      </c>
      <c r="C107" s="7">
        <v>7600</v>
      </c>
      <c r="D107" s="7">
        <v>6239.03</v>
      </c>
      <c r="E107" s="8">
        <v>82.09</v>
      </c>
    </row>
    <row r="108" spans="1:5" ht="15" customHeight="1" x14ac:dyDescent="0.25">
      <c r="A108" s="39" t="s">
        <v>67</v>
      </c>
      <c r="B108" s="32">
        <v>0</v>
      </c>
      <c r="C108" s="32">
        <v>0</v>
      </c>
      <c r="D108" s="29">
        <v>19.77</v>
      </c>
      <c r="E108" s="32">
        <v>0</v>
      </c>
    </row>
    <row r="109" spans="1:5" ht="15" customHeight="1" x14ac:dyDescent="0.25">
      <c r="A109" s="39" t="s">
        <v>69</v>
      </c>
      <c r="B109" s="32">
        <v>0</v>
      </c>
      <c r="C109" s="32">
        <v>0</v>
      </c>
      <c r="D109" s="28">
        <v>1400</v>
      </c>
      <c r="E109" s="32">
        <v>0</v>
      </c>
    </row>
    <row r="110" spans="1:5" ht="15" customHeight="1" x14ac:dyDescent="0.25">
      <c r="A110" s="39" t="s">
        <v>80</v>
      </c>
      <c r="B110" s="32">
        <v>0</v>
      </c>
      <c r="C110" s="32">
        <v>0</v>
      </c>
      <c r="D110" s="28">
        <v>2004</v>
      </c>
      <c r="E110" s="32">
        <v>0</v>
      </c>
    </row>
    <row r="111" spans="1:5" ht="15" customHeight="1" x14ac:dyDescent="0.25">
      <c r="A111" s="39" t="s">
        <v>85</v>
      </c>
      <c r="B111" s="32">
        <v>0</v>
      </c>
      <c r="C111" s="32">
        <v>0</v>
      </c>
      <c r="D111" s="28">
        <v>2815.26</v>
      </c>
      <c r="E111" s="32">
        <v>0</v>
      </c>
    </row>
    <row r="112" spans="1:5" ht="15" customHeight="1" x14ac:dyDescent="0.25">
      <c r="A112" s="27" t="s">
        <v>112</v>
      </c>
      <c r="B112" s="28">
        <v>104600</v>
      </c>
      <c r="C112" s="28">
        <v>104600</v>
      </c>
      <c r="D112" s="28">
        <v>61481.56</v>
      </c>
      <c r="E112" s="29">
        <v>58.78</v>
      </c>
    </row>
    <row r="113" spans="1:5" ht="15" customHeight="1" x14ac:dyDescent="0.25">
      <c r="A113" s="38" t="s">
        <v>58</v>
      </c>
      <c r="B113" s="7">
        <v>103000</v>
      </c>
      <c r="C113" s="7">
        <v>103000</v>
      </c>
      <c r="D113" s="7">
        <v>60735.38</v>
      </c>
      <c r="E113" s="8">
        <v>58.97</v>
      </c>
    </row>
    <row r="114" spans="1:5" ht="15" customHeight="1" x14ac:dyDescent="0.25">
      <c r="A114" s="39" t="s">
        <v>60</v>
      </c>
      <c r="B114" s="32">
        <v>0</v>
      </c>
      <c r="C114" s="32">
        <v>0</v>
      </c>
      <c r="D114" s="28">
        <v>5998.86</v>
      </c>
      <c r="E114" s="32">
        <v>0</v>
      </c>
    </row>
    <row r="115" spans="1:5" ht="15" customHeight="1" x14ac:dyDescent="0.25">
      <c r="A115" s="39" t="s">
        <v>62</v>
      </c>
      <c r="B115" s="32">
        <v>0</v>
      </c>
      <c r="C115" s="32">
        <v>0</v>
      </c>
      <c r="D115" s="28">
        <v>1050.8800000000001</v>
      </c>
      <c r="E115" s="32">
        <v>0</v>
      </c>
    </row>
    <row r="116" spans="1:5" ht="15" customHeight="1" x14ac:dyDescent="0.25">
      <c r="A116" s="39" t="s">
        <v>63</v>
      </c>
      <c r="B116" s="32">
        <v>0</v>
      </c>
      <c r="C116" s="32">
        <v>0</v>
      </c>
      <c r="D116" s="29">
        <v>333</v>
      </c>
      <c r="E116" s="32">
        <v>0</v>
      </c>
    </row>
    <row r="117" spans="1:5" ht="15" customHeight="1" x14ac:dyDescent="0.25">
      <c r="A117" s="39" t="s">
        <v>65</v>
      </c>
      <c r="B117" s="32">
        <v>0</v>
      </c>
      <c r="C117" s="32">
        <v>0</v>
      </c>
      <c r="D117" s="28">
        <v>13013.98</v>
      </c>
      <c r="E117" s="32">
        <v>0</v>
      </c>
    </row>
    <row r="118" spans="1:5" ht="15" customHeight="1" x14ac:dyDescent="0.25">
      <c r="A118" s="39" t="s">
        <v>66</v>
      </c>
      <c r="B118" s="32">
        <v>0</v>
      </c>
      <c r="C118" s="32">
        <v>0</v>
      </c>
      <c r="D118" s="29">
        <v>386.71</v>
      </c>
      <c r="E118" s="32">
        <v>0</v>
      </c>
    </row>
    <row r="119" spans="1:5" ht="15" customHeight="1" x14ac:dyDescent="0.25">
      <c r="A119" s="39" t="s">
        <v>67</v>
      </c>
      <c r="B119" s="32">
        <v>0</v>
      </c>
      <c r="C119" s="32">
        <v>0</v>
      </c>
      <c r="D119" s="28">
        <v>25095.43</v>
      </c>
      <c r="E119" s="32">
        <v>0</v>
      </c>
    </row>
    <row r="120" spans="1:5" ht="15" customHeight="1" x14ac:dyDescent="0.25">
      <c r="A120" s="39" t="s">
        <v>68</v>
      </c>
      <c r="B120" s="32">
        <v>0</v>
      </c>
      <c r="C120" s="32">
        <v>0</v>
      </c>
      <c r="D120" s="29">
        <v>848.93</v>
      </c>
      <c r="E120" s="32">
        <v>0</v>
      </c>
    </row>
    <row r="121" spans="1:5" ht="15" customHeight="1" x14ac:dyDescent="0.25">
      <c r="A121" s="39" t="s">
        <v>69</v>
      </c>
      <c r="B121" s="32">
        <v>0</v>
      </c>
      <c r="C121" s="32">
        <v>0</v>
      </c>
      <c r="D121" s="29">
        <v>412.45</v>
      </c>
      <c r="E121" s="32">
        <v>0</v>
      </c>
    </row>
    <row r="122" spans="1:5" ht="15" customHeight="1" x14ac:dyDescent="0.25">
      <c r="A122" s="39" t="s">
        <v>70</v>
      </c>
      <c r="B122" s="32">
        <v>0</v>
      </c>
      <c r="C122" s="32">
        <v>0</v>
      </c>
      <c r="D122" s="29">
        <v>631.94000000000005</v>
      </c>
      <c r="E122" s="32">
        <v>0</v>
      </c>
    </row>
    <row r="123" spans="1:5" ht="15" customHeight="1" x14ac:dyDescent="0.25">
      <c r="A123" s="39" t="s">
        <v>72</v>
      </c>
      <c r="B123" s="32">
        <v>0</v>
      </c>
      <c r="C123" s="32">
        <v>0</v>
      </c>
      <c r="D123" s="29">
        <v>879.13</v>
      </c>
      <c r="E123" s="32">
        <v>0</v>
      </c>
    </row>
    <row r="124" spans="1:5" ht="15" customHeight="1" x14ac:dyDescent="0.25">
      <c r="A124" s="39" t="s">
        <v>73</v>
      </c>
      <c r="B124" s="32">
        <v>0</v>
      </c>
      <c r="C124" s="32">
        <v>0</v>
      </c>
      <c r="D124" s="29">
        <v>542.34</v>
      </c>
      <c r="E124" s="32">
        <v>0</v>
      </c>
    </row>
    <row r="125" spans="1:5" ht="15" customHeight="1" x14ac:dyDescent="0.25">
      <c r="A125" s="39" t="s">
        <v>74</v>
      </c>
      <c r="B125" s="32">
        <v>0</v>
      </c>
      <c r="C125" s="32">
        <v>0</v>
      </c>
      <c r="D125" s="29">
        <v>166.25</v>
      </c>
      <c r="E125" s="32">
        <v>0</v>
      </c>
    </row>
    <row r="126" spans="1:5" ht="15" customHeight="1" x14ac:dyDescent="0.25">
      <c r="A126" s="39" t="s">
        <v>75</v>
      </c>
      <c r="B126" s="32">
        <v>0</v>
      </c>
      <c r="C126" s="32">
        <v>0</v>
      </c>
      <c r="D126" s="28">
        <v>4782.68</v>
      </c>
      <c r="E126" s="32">
        <v>0</v>
      </c>
    </row>
    <row r="127" spans="1:5" ht="15" customHeight="1" x14ac:dyDescent="0.25">
      <c r="A127" s="39" t="s">
        <v>76</v>
      </c>
      <c r="B127" s="32">
        <v>0</v>
      </c>
      <c r="C127" s="32">
        <v>0</v>
      </c>
      <c r="D127" s="29">
        <v>624.35</v>
      </c>
      <c r="E127" s="32">
        <v>0</v>
      </c>
    </row>
    <row r="128" spans="1:5" ht="15" customHeight="1" x14ac:dyDescent="0.25">
      <c r="A128" s="39" t="s">
        <v>77</v>
      </c>
      <c r="B128" s="32">
        <v>0</v>
      </c>
      <c r="C128" s="32">
        <v>0</v>
      </c>
      <c r="D128" s="28">
        <v>1099.8399999999999</v>
      </c>
      <c r="E128" s="32">
        <v>0</v>
      </c>
    </row>
    <row r="129" spans="1:5" ht="15" customHeight="1" x14ac:dyDescent="0.25">
      <c r="A129" s="39" t="s">
        <v>78</v>
      </c>
      <c r="B129" s="32">
        <v>0</v>
      </c>
      <c r="C129" s="32">
        <v>0</v>
      </c>
      <c r="D129" s="29">
        <v>943.33</v>
      </c>
      <c r="E129" s="32">
        <v>0</v>
      </c>
    </row>
    <row r="130" spans="1:5" ht="15" customHeight="1" x14ac:dyDescent="0.25">
      <c r="A130" s="39" t="s">
        <v>79</v>
      </c>
      <c r="B130" s="32">
        <v>0</v>
      </c>
      <c r="C130" s="32">
        <v>0</v>
      </c>
      <c r="D130" s="29">
        <v>914.46</v>
      </c>
      <c r="E130" s="32">
        <v>0</v>
      </c>
    </row>
    <row r="131" spans="1:5" ht="15" customHeight="1" x14ac:dyDescent="0.25">
      <c r="A131" s="39" t="s">
        <v>80</v>
      </c>
      <c r="B131" s="32">
        <v>0</v>
      </c>
      <c r="C131" s="32">
        <v>0</v>
      </c>
      <c r="D131" s="28">
        <v>1976.59</v>
      </c>
      <c r="E131" s="32">
        <v>0</v>
      </c>
    </row>
    <row r="132" spans="1:5" ht="15" customHeight="1" x14ac:dyDescent="0.25">
      <c r="A132" s="39" t="s">
        <v>82</v>
      </c>
      <c r="B132" s="32">
        <v>0</v>
      </c>
      <c r="C132" s="32">
        <v>0</v>
      </c>
      <c r="D132" s="29">
        <v>638.51</v>
      </c>
      <c r="E132" s="32">
        <v>0</v>
      </c>
    </row>
    <row r="133" spans="1:5" ht="15" customHeight="1" x14ac:dyDescent="0.25">
      <c r="A133" s="39" t="s">
        <v>83</v>
      </c>
      <c r="B133" s="32">
        <v>0</v>
      </c>
      <c r="C133" s="32">
        <v>0</v>
      </c>
      <c r="D133" s="29">
        <v>55</v>
      </c>
      <c r="E133" s="32">
        <v>0</v>
      </c>
    </row>
    <row r="134" spans="1:5" ht="15" customHeight="1" x14ac:dyDescent="0.25">
      <c r="A134" s="39" t="s">
        <v>84</v>
      </c>
      <c r="B134" s="32">
        <v>0</v>
      </c>
      <c r="C134" s="32">
        <v>0</v>
      </c>
      <c r="D134" s="29">
        <v>132.91999999999999</v>
      </c>
      <c r="E134" s="32">
        <v>0</v>
      </c>
    </row>
    <row r="135" spans="1:5" ht="15" customHeight="1" x14ac:dyDescent="0.25">
      <c r="A135" s="39" t="s">
        <v>85</v>
      </c>
      <c r="B135" s="32">
        <v>0</v>
      </c>
      <c r="C135" s="32">
        <v>0</v>
      </c>
      <c r="D135" s="29">
        <v>207.8</v>
      </c>
      <c r="E135" s="32">
        <v>0</v>
      </c>
    </row>
    <row r="136" spans="1:5" ht="15" customHeight="1" x14ac:dyDescent="0.25">
      <c r="A136" s="38" t="s">
        <v>86</v>
      </c>
      <c r="B136" s="7">
        <v>1600</v>
      </c>
      <c r="C136" s="7">
        <v>1600</v>
      </c>
      <c r="D136" s="8">
        <v>746.18</v>
      </c>
      <c r="E136" s="8">
        <v>46.64</v>
      </c>
    </row>
    <row r="137" spans="1:5" ht="15" customHeight="1" x14ac:dyDescent="0.25">
      <c r="A137" s="39" t="s">
        <v>88</v>
      </c>
      <c r="B137" s="32">
        <v>0</v>
      </c>
      <c r="C137" s="32">
        <v>0</v>
      </c>
      <c r="D137" s="29">
        <v>746.18</v>
      </c>
      <c r="E137" s="32">
        <v>0</v>
      </c>
    </row>
    <row r="138" spans="1:5" ht="15" customHeight="1" x14ac:dyDescent="0.25">
      <c r="A138" s="27" t="s">
        <v>114</v>
      </c>
      <c r="B138" s="28">
        <v>1566100</v>
      </c>
      <c r="C138" s="28">
        <v>1566100</v>
      </c>
      <c r="D138" s="28">
        <v>1013374.06</v>
      </c>
      <c r="E138" s="29">
        <v>64.709999999999994</v>
      </c>
    </row>
    <row r="139" spans="1:5" ht="15" customHeight="1" x14ac:dyDescent="0.25">
      <c r="A139" s="38" t="s">
        <v>49</v>
      </c>
      <c r="B139" s="7">
        <v>1490000</v>
      </c>
      <c r="C139" s="7">
        <v>1490000</v>
      </c>
      <c r="D139" s="7">
        <v>962486.28</v>
      </c>
      <c r="E139" s="8">
        <v>64.599999999999994</v>
      </c>
    </row>
    <row r="140" spans="1:5" ht="15" customHeight="1" x14ac:dyDescent="0.25">
      <c r="A140" s="39" t="s">
        <v>51</v>
      </c>
      <c r="B140" s="32">
        <v>0</v>
      </c>
      <c r="C140" s="32">
        <v>0</v>
      </c>
      <c r="D140" s="28">
        <v>777088.08</v>
      </c>
      <c r="E140" s="32">
        <v>0</v>
      </c>
    </row>
    <row r="141" spans="1:5" ht="15" customHeight="1" x14ac:dyDescent="0.25">
      <c r="A141" s="39" t="s">
        <v>52</v>
      </c>
      <c r="B141" s="32">
        <v>0</v>
      </c>
      <c r="C141" s="32">
        <v>0</v>
      </c>
      <c r="D141" s="28">
        <v>13620.77</v>
      </c>
      <c r="E141" s="32">
        <v>0</v>
      </c>
    </row>
    <row r="142" spans="1:5" ht="15" customHeight="1" x14ac:dyDescent="0.25">
      <c r="A142" s="39" t="s">
        <v>53</v>
      </c>
      <c r="B142" s="32">
        <v>0</v>
      </c>
      <c r="C142" s="32">
        <v>0</v>
      </c>
      <c r="D142" s="28">
        <v>4028.39</v>
      </c>
      <c r="E142" s="32">
        <v>0</v>
      </c>
    </row>
    <row r="143" spans="1:5" ht="15" customHeight="1" x14ac:dyDescent="0.25">
      <c r="A143" s="39" t="s">
        <v>55</v>
      </c>
      <c r="B143" s="32">
        <v>0</v>
      </c>
      <c r="C143" s="32">
        <v>0</v>
      </c>
      <c r="D143" s="28">
        <v>37423.589999999997</v>
      </c>
      <c r="E143" s="32">
        <v>0</v>
      </c>
    </row>
    <row r="144" spans="1:5" ht="15" customHeight="1" x14ac:dyDescent="0.25">
      <c r="A144" s="39" t="s">
        <v>57</v>
      </c>
      <c r="B144" s="32">
        <v>0</v>
      </c>
      <c r="C144" s="32">
        <v>0</v>
      </c>
      <c r="D144" s="28">
        <v>130325.45</v>
      </c>
      <c r="E144" s="32">
        <v>0</v>
      </c>
    </row>
    <row r="145" spans="1:5" ht="15" customHeight="1" x14ac:dyDescent="0.25">
      <c r="A145" s="38" t="s">
        <v>58</v>
      </c>
      <c r="B145" s="7">
        <v>76100</v>
      </c>
      <c r="C145" s="7">
        <v>76100</v>
      </c>
      <c r="D145" s="7">
        <v>50887.78</v>
      </c>
      <c r="E145" s="8">
        <v>66.87</v>
      </c>
    </row>
    <row r="146" spans="1:5" ht="15" customHeight="1" x14ac:dyDescent="0.25">
      <c r="A146" s="39" t="s">
        <v>60</v>
      </c>
      <c r="B146" s="32">
        <v>0</v>
      </c>
      <c r="C146" s="32">
        <v>0</v>
      </c>
      <c r="D146" s="29">
        <v>340.44</v>
      </c>
      <c r="E146" s="32">
        <v>0</v>
      </c>
    </row>
    <row r="147" spans="1:5" ht="15" customHeight="1" x14ac:dyDescent="0.25">
      <c r="A147" s="39" t="s">
        <v>61</v>
      </c>
      <c r="B147" s="32">
        <v>0</v>
      </c>
      <c r="C147" s="32">
        <v>0</v>
      </c>
      <c r="D147" s="28">
        <v>36253.040000000001</v>
      </c>
      <c r="E147" s="32">
        <v>0</v>
      </c>
    </row>
    <row r="148" spans="1:5" ht="15" customHeight="1" x14ac:dyDescent="0.25">
      <c r="A148" s="39" t="s">
        <v>80</v>
      </c>
      <c r="B148" s="32">
        <v>0</v>
      </c>
      <c r="C148" s="32">
        <v>0</v>
      </c>
      <c r="D148" s="28">
        <v>3736.06</v>
      </c>
      <c r="E148" s="32">
        <v>0</v>
      </c>
    </row>
    <row r="149" spans="1:5" ht="15" customHeight="1" x14ac:dyDescent="0.25">
      <c r="A149" s="39" t="s">
        <v>83</v>
      </c>
      <c r="B149" s="32">
        <v>0</v>
      </c>
      <c r="C149" s="32">
        <v>0</v>
      </c>
      <c r="D149" s="29">
        <v>531</v>
      </c>
      <c r="E149" s="32">
        <v>0</v>
      </c>
    </row>
    <row r="150" spans="1:5" ht="15" customHeight="1" x14ac:dyDescent="0.25">
      <c r="A150" s="39" t="s">
        <v>85</v>
      </c>
      <c r="B150" s="32">
        <v>0</v>
      </c>
      <c r="C150" s="32">
        <v>0</v>
      </c>
      <c r="D150" s="28">
        <v>10027.24</v>
      </c>
      <c r="E150" s="32">
        <v>0</v>
      </c>
    </row>
    <row r="151" spans="1:5" ht="15" customHeight="1" x14ac:dyDescent="0.25">
      <c r="A151" s="27" t="s">
        <v>115</v>
      </c>
      <c r="B151" s="28">
        <v>1991</v>
      </c>
      <c r="C151" s="28">
        <v>1991</v>
      </c>
      <c r="D151" s="28">
        <v>2010</v>
      </c>
      <c r="E151" s="29">
        <v>100.95</v>
      </c>
    </row>
    <row r="152" spans="1:5" ht="15" customHeight="1" x14ac:dyDescent="0.25">
      <c r="A152" s="38" t="s">
        <v>58</v>
      </c>
      <c r="B152" s="7">
        <v>1991</v>
      </c>
      <c r="C152" s="7">
        <v>1991</v>
      </c>
      <c r="D152" s="7">
        <v>2010</v>
      </c>
      <c r="E152" s="8">
        <v>100.95</v>
      </c>
    </row>
    <row r="153" spans="1:5" ht="15" customHeight="1" x14ac:dyDescent="0.25">
      <c r="A153" s="39" t="s">
        <v>60</v>
      </c>
      <c r="B153" s="32">
        <v>0</v>
      </c>
      <c r="C153" s="32">
        <v>0</v>
      </c>
      <c r="D153" s="28">
        <v>2010</v>
      </c>
      <c r="E153" s="32">
        <v>0</v>
      </c>
    </row>
    <row r="154" spans="1:5" ht="15" customHeight="1" x14ac:dyDescent="0.25">
      <c r="A154" s="37" t="s">
        <v>142</v>
      </c>
      <c r="B154" s="20">
        <v>13100</v>
      </c>
      <c r="C154" s="20">
        <v>13100</v>
      </c>
      <c r="D154" s="20">
        <v>14976.19</v>
      </c>
      <c r="E154" s="21">
        <v>114.32</v>
      </c>
    </row>
    <row r="155" spans="1:5" ht="15" customHeight="1" x14ac:dyDescent="0.25">
      <c r="A155" s="27" t="s">
        <v>110</v>
      </c>
      <c r="B155" s="28">
        <v>6100</v>
      </c>
      <c r="C155" s="28">
        <v>6100</v>
      </c>
      <c r="D155" s="28">
        <v>13752.14</v>
      </c>
      <c r="E155" s="29">
        <v>225.44</v>
      </c>
    </row>
    <row r="156" spans="1:5" ht="15" customHeight="1" x14ac:dyDescent="0.25">
      <c r="A156" s="38" t="s">
        <v>58</v>
      </c>
      <c r="B156" s="7">
        <v>3000</v>
      </c>
      <c r="C156" s="7">
        <v>3000</v>
      </c>
      <c r="D156" s="7">
        <v>7139.64</v>
      </c>
      <c r="E156" s="8">
        <v>237.99</v>
      </c>
    </row>
    <row r="157" spans="1:5" ht="15" customHeight="1" x14ac:dyDescent="0.25">
      <c r="A157" s="39" t="s">
        <v>73</v>
      </c>
      <c r="B157" s="32">
        <v>0</v>
      </c>
      <c r="C157" s="32">
        <v>0</v>
      </c>
      <c r="D157" s="28">
        <v>3450</v>
      </c>
      <c r="E157" s="32">
        <v>0</v>
      </c>
    </row>
    <row r="158" spans="1:5" ht="15" customHeight="1" x14ac:dyDescent="0.25">
      <c r="A158" s="39" t="s">
        <v>76</v>
      </c>
      <c r="B158" s="32">
        <v>0</v>
      </c>
      <c r="C158" s="32">
        <v>0</v>
      </c>
      <c r="D158" s="28">
        <v>1500</v>
      </c>
      <c r="E158" s="32">
        <v>0</v>
      </c>
    </row>
    <row r="159" spans="1:5" ht="15" customHeight="1" x14ac:dyDescent="0.25">
      <c r="A159" s="39" t="s">
        <v>80</v>
      </c>
      <c r="B159" s="32">
        <v>0</v>
      </c>
      <c r="C159" s="32">
        <v>0</v>
      </c>
      <c r="D159" s="28">
        <v>2189.64</v>
      </c>
      <c r="E159" s="32">
        <v>0</v>
      </c>
    </row>
    <row r="160" spans="1:5" ht="15" customHeight="1" x14ac:dyDescent="0.25">
      <c r="A160" s="38" t="s">
        <v>98</v>
      </c>
      <c r="B160" s="7">
        <v>3100</v>
      </c>
      <c r="C160" s="7">
        <v>3100</v>
      </c>
      <c r="D160" s="7">
        <v>6612.5</v>
      </c>
      <c r="E160" s="8">
        <v>213.31</v>
      </c>
    </row>
    <row r="161" spans="1:5" ht="15" customHeight="1" x14ac:dyDescent="0.25">
      <c r="A161" s="39" t="s">
        <v>100</v>
      </c>
      <c r="B161" s="32">
        <v>0</v>
      </c>
      <c r="C161" s="32">
        <v>0</v>
      </c>
      <c r="D161" s="28">
        <v>6612.5</v>
      </c>
      <c r="E161" s="32">
        <v>0</v>
      </c>
    </row>
    <row r="162" spans="1:5" ht="15" customHeight="1" x14ac:dyDescent="0.25">
      <c r="A162" s="27" t="s">
        <v>112</v>
      </c>
      <c r="B162" s="28">
        <v>7000</v>
      </c>
      <c r="C162" s="28">
        <v>7000</v>
      </c>
      <c r="D162" s="29">
        <v>474.05</v>
      </c>
      <c r="E162" s="29">
        <v>6.77</v>
      </c>
    </row>
    <row r="163" spans="1:5" ht="15" customHeight="1" x14ac:dyDescent="0.25">
      <c r="A163" s="38" t="s">
        <v>98</v>
      </c>
      <c r="B163" s="7">
        <v>3000</v>
      </c>
      <c r="C163" s="7">
        <v>3000</v>
      </c>
      <c r="D163" s="8">
        <v>474.05</v>
      </c>
      <c r="E163" s="8">
        <v>15.8</v>
      </c>
    </row>
    <row r="164" spans="1:5" ht="15" customHeight="1" x14ac:dyDescent="0.25">
      <c r="A164" s="39" t="s">
        <v>102</v>
      </c>
      <c r="B164" s="32">
        <v>0</v>
      </c>
      <c r="C164" s="32">
        <v>0</v>
      </c>
      <c r="D164" s="29">
        <v>474.05</v>
      </c>
      <c r="E164" s="32">
        <v>0</v>
      </c>
    </row>
    <row r="165" spans="1:5" ht="15" customHeight="1" x14ac:dyDescent="0.25">
      <c r="A165" s="38" t="s">
        <v>105</v>
      </c>
      <c r="B165" s="7">
        <v>4000</v>
      </c>
      <c r="C165" s="7">
        <v>4000</v>
      </c>
      <c r="D165" s="8">
        <v>0</v>
      </c>
      <c r="E165" s="8">
        <v>0</v>
      </c>
    </row>
    <row r="166" spans="1:5" ht="15" customHeight="1" x14ac:dyDescent="0.25">
      <c r="A166" s="27" t="s">
        <v>114</v>
      </c>
      <c r="B166" s="29">
        <v>0</v>
      </c>
      <c r="C166" s="29">
        <v>0</v>
      </c>
      <c r="D166" s="29">
        <v>750</v>
      </c>
      <c r="E166" s="29">
        <v>0</v>
      </c>
    </row>
    <row r="167" spans="1:5" ht="15" customHeight="1" x14ac:dyDescent="0.25">
      <c r="A167" s="38" t="s">
        <v>98</v>
      </c>
      <c r="B167" s="8">
        <v>0</v>
      </c>
      <c r="C167" s="8">
        <v>0</v>
      </c>
      <c r="D167" s="8">
        <v>750</v>
      </c>
      <c r="E167" s="8">
        <v>0</v>
      </c>
    </row>
    <row r="168" spans="1:5" ht="15" customHeight="1" x14ac:dyDescent="0.25">
      <c r="A168" s="39" t="s">
        <v>100</v>
      </c>
      <c r="B168" s="32">
        <v>0</v>
      </c>
      <c r="C168" s="32">
        <v>0</v>
      </c>
      <c r="D168" s="29">
        <v>750</v>
      </c>
      <c r="E168" s="32">
        <v>0</v>
      </c>
    </row>
    <row r="174" spans="1:5" ht="15.75" x14ac:dyDescent="0.25">
      <c r="A174" s="113" t="s">
        <v>185</v>
      </c>
      <c r="B174" s="113"/>
      <c r="C174" s="113"/>
      <c r="D174" s="113"/>
      <c r="E174" s="113"/>
    </row>
    <row r="175" spans="1:5" ht="15.75" x14ac:dyDescent="0.25">
      <c r="A175" s="41"/>
      <c r="B175" s="41"/>
      <c r="C175" s="41"/>
      <c r="D175" s="41"/>
      <c r="E175" s="41"/>
    </row>
    <row r="176" spans="1:5" ht="15.75" x14ac:dyDescent="0.25">
      <c r="A176" s="41" t="s">
        <v>188</v>
      </c>
      <c r="B176" s="41"/>
      <c r="C176" s="41"/>
      <c r="D176" s="41"/>
      <c r="E176" s="41"/>
    </row>
    <row r="177" spans="1:6" ht="15.75" x14ac:dyDescent="0.25">
      <c r="A177" s="41"/>
      <c r="B177" s="41"/>
      <c r="C177" s="41"/>
      <c r="D177" s="41"/>
      <c r="E177" s="41"/>
    </row>
    <row r="178" spans="1:6" ht="15.75" x14ac:dyDescent="0.25">
      <c r="A178" s="41" t="s">
        <v>190</v>
      </c>
      <c r="B178" s="41"/>
      <c r="C178" s="41"/>
      <c r="D178" s="41"/>
      <c r="E178" s="41"/>
    </row>
    <row r="179" spans="1:6" ht="15.75" x14ac:dyDescent="0.25">
      <c r="A179" s="41"/>
      <c r="B179" s="41"/>
      <c r="C179" s="41"/>
      <c r="D179" s="41"/>
      <c r="E179" s="41"/>
    </row>
    <row r="180" spans="1:6" ht="15.75" x14ac:dyDescent="0.25">
      <c r="A180" s="41"/>
      <c r="B180" s="41"/>
      <c r="C180" s="41"/>
      <c r="D180" s="101" t="s">
        <v>186</v>
      </c>
      <c r="E180" s="101"/>
    </row>
    <row r="181" spans="1:6" ht="15.75" x14ac:dyDescent="0.25">
      <c r="A181" s="41"/>
      <c r="B181" s="41"/>
      <c r="C181" s="41"/>
      <c r="D181" s="113" t="s">
        <v>187</v>
      </c>
      <c r="E181" s="113"/>
    </row>
    <row r="182" spans="1:6" ht="15.75" x14ac:dyDescent="0.25">
      <c r="A182" s="101" t="s">
        <v>189</v>
      </c>
      <c r="B182" s="41"/>
      <c r="C182" s="41"/>
      <c r="D182" s="101"/>
      <c r="E182" s="101"/>
    </row>
    <row r="183" spans="1:6" ht="15.75" x14ac:dyDescent="0.25">
      <c r="A183" s="41"/>
      <c r="B183" s="41"/>
      <c r="C183" s="41"/>
      <c r="D183" s="113"/>
      <c r="E183" s="113"/>
      <c r="F183" s="113"/>
    </row>
    <row r="184" spans="1:6" ht="15.75" x14ac:dyDescent="0.25">
      <c r="A184" s="101"/>
      <c r="B184" s="101"/>
      <c r="C184" s="41"/>
      <c r="D184" s="41"/>
    </row>
    <row r="185" spans="1:6" ht="15.75" x14ac:dyDescent="0.25">
      <c r="A185" s="101"/>
      <c r="B185" s="101"/>
      <c r="C185" s="41"/>
      <c r="D185" s="101"/>
    </row>
    <row r="186" spans="1:6" ht="15.75" x14ac:dyDescent="0.25">
      <c r="A186" s="101"/>
      <c r="B186" s="101"/>
      <c r="C186" s="41"/>
      <c r="D186" s="113"/>
      <c r="E186" s="113"/>
      <c r="F186" s="113"/>
    </row>
    <row r="187" spans="1:6" ht="15.75" x14ac:dyDescent="0.25">
      <c r="A187" s="101"/>
      <c r="B187" s="101"/>
      <c r="C187" s="41"/>
      <c r="D187" s="41"/>
      <c r="E187" s="41"/>
    </row>
  </sheetData>
  <mergeCells count="5">
    <mergeCell ref="A7:G7"/>
    <mergeCell ref="A174:E174"/>
    <mergeCell ref="D186:F186"/>
    <mergeCell ref="D183:F183"/>
    <mergeCell ref="D181:E181"/>
  </mergeCells>
  <pageMargins left="0.7" right="0.7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P i R -Tablica 1.</vt:lpstr>
      <vt:lpstr>P i R-Tablica 2.</vt:lpstr>
      <vt:lpstr>R-Tablica 3.</vt:lpstr>
      <vt:lpstr>Rač.fin -Tablica 4</vt:lpstr>
      <vt:lpstr>Rač fin-Tablica 5</vt:lpstr>
      <vt:lpstr>Posebni dio tablica 6</vt:lpstr>
      <vt:lpstr>'P i R -Tablica 1.'!Podrucje_ispisa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Win10</cp:lastModifiedBy>
  <cp:lastPrinted>2024-08-19T06:50:01Z</cp:lastPrinted>
  <dcterms:created xsi:type="dcterms:W3CDTF">2024-07-06T15:35:01Z</dcterms:created>
  <dcterms:modified xsi:type="dcterms:W3CDTF">2024-08-19T06:52:41Z</dcterms:modified>
</cp:coreProperties>
</file>